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8809ADD2-3B66-4950-8F4F-3632A5BC51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" sheetId="5" r:id="rId1"/>
  </sheets>
  <definedNames>
    <definedName name="_xlnm.Print_Area" localSheetId="0">'приложение '!$A$1:$P$28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5" l="1"/>
  <c r="I23" i="5"/>
  <c r="I22" i="5"/>
  <c r="D24" i="5"/>
  <c r="D23" i="5"/>
  <c r="D22" i="5"/>
  <c r="B22" i="5" s="1"/>
  <c r="G20" i="5" l="1"/>
  <c r="O19" i="5"/>
  <c r="L19" i="5"/>
  <c r="P19" i="5" s="1"/>
  <c r="J18" i="5"/>
  <c r="G19" i="5" l="1"/>
  <c r="N19" i="5" s="1"/>
  <c r="M17" i="5" l="1"/>
  <c r="M24" i="5" l="1"/>
  <c r="M23" i="5"/>
  <c r="L18" i="5"/>
  <c r="G18" i="5" s="1"/>
  <c r="N18" i="5" s="1"/>
  <c r="L14" i="5"/>
  <c r="G14" i="5" s="1"/>
  <c r="L15" i="5"/>
  <c r="P15" i="5" s="1"/>
  <c r="N20" i="5"/>
  <c r="G22" i="5"/>
  <c r="N22" i="5" s="1"/>
  <c r="G23" i="5"/>
  <c r="G24" i="5"/>
  <c r="B14" i="5"/>
  <c r="B15" i="5"/>
  <c r="B16" i="5"/>
  <c r="B17" i="5"/>
  <c r="B23" i="5"/>
  <c r="B24" i="5"/>
  <c r="O14" i="5"/>
  <c r="O15" i="5"/>
  <c r="O18" i="5"/>
  <c r="O20" i="5"/>
  <c r="O22" i="5"/>
  <c r="O23" i="5"/>
  <c r="O24" i="5"/>
  <c r="P20" i="5"/>
  <c r="P22" i="5"/>
  <c r="P23" i="5"/>
  <c r="P24" i="5"/>
  <c r="G15" i="5" l="1"/>
  <c r="N15" i="5" s="1"/>
  <c r="N24" i="5"/>
  <c r="P14" i="5"/>
  <c r="N14" i="5"/>
  <c r="P18" i="5"/>
  <c r="N23" i="5"/>
  <c r="I17" i="5"/>
  <c r="I16" i="5"/>
  <c r="O13" i="5"/>
  <c r="L13" i="5"/>
  <c r="G13" i="5" s="1"/>
  <c r="B13" i="5"/>
  <c r="L16" i="5" l="1"/>
  <c r="P16" i="5" s="1"/>
  <c r="O16" i="5"/>
  <c r="L17" i="5"/>
  <c r="P17" i="5" s="1"/>
  <c r="O17" i="5"/>
  <c r="N13" i="5"/>
  <c r="P13" i="5"/>
  <c r="G16" i="5" l="1"/>
  <c r="N16" i="5" s="1"/>
  <c r="G17" i="5"/>
  <c r="N17" i="5" s="1"/>
  <c r="L21" i="5"/>
  <c r="O21" i="5"/>
  <c r="P21" i="5" l="1"/>
  <c r="G21" i="5"/>
  <c r="N21" i="5" s="1"/>
</calcChain>
</file>

<file path=xl/sharedStrings.xml><?xml version="1.0" encoding="utf-8"?>
<sst xmlns="http://schemas.openxmlformats.org/spreadsheetml/2006/main" count="43" uniqueCount="37">
  <si>
    <t>Приложение</t>
  </si>
  <si>
    <t>к пояснительной записке</t>
  </si>
  <si>
    <t>Год</t>
  </si>
  <si>
    <t>Всего проектируемые поступления, тыс.руб.</t>
  </si>
  <si>
    <t>в том числе</t>
  </si>
  <si>
    <t>Всего фактические/ оценочные поступления</t>
  </si>
  <si>
    <t>% замены от размера дотации</t>
  </si>
  <si>
    <t>Результат принятого решения
+ дополнительные поступления;
-недополучено в бюджет</t>
  </si>
  <si>
    <t>НДФЛ по основному нормативу отчислений</t>
  </si>
  <si>
    <t>предложенный дополнительный норматив отчислений НДФЛ, %</t>
  </si>
  <si>
    <t>предложенный размер дотации на выравнивание БО, тыс.руб.</t>
  </si>
  <si>
    <t>фактическое/прогнозное поступление дотации на выравнивание БО, тыс.руб.</t>
  </si>
  <si>
    <t>НДФЛ по дополнительному нормативу отчислений</t>
  </si>
  <si>
    <t>за счет поступлений НДФЛ по основному нормативу отчислений, тыс.руб.</t>
  </si>
  <si>
    <t>за счет замены дотации дополнительным нормативом отчислений, тыс.руб.</t>
  </si>
  <si>
    <t>%</t>
  </si>
  <si>
    <t>план, тыс.руб.</t>
  </si>
  <si>
    <t>факт, тыс.руб.</t>
  </si>
  <si>
    <t>2=4+5</t>
  </si>
  <si>
    <t>7=9+10+12</t>
  </si>
  <si>
    <t>12=9/8*11</t>
  </si>
  <si>
    <t>13=7-2</t>
  </si>
  <si>
    <t>14=9-4</t>
  </si>
  <si>
    <t>15=(10+12)-6</t>
  </si>
  <si>
    <t>2017 год исполнено</t>
  </si>
  <si>
    <t>2018 год исполнено</t>
  </si>
  <si>
    <t>2019 год исполнено</t>
  </si>
  <si>
    <t>2020 год исполнено</t>
  </si>
  <si>
    <t>2021 год исполнено</t>
  </si>
  <si>
    <t xml:space="preserve">2025 год прогноз </t>
  </si>
  <si>
    <t>2022 год исполнено</t>
  </si>
  <si>
    <t xml:space="preserve">2026 год прогноз </t>
  </si>
  <si>
    <t>2023 год исполнено</t>
  </si>
  <si>
    <t>2024 год план первоначальный</t>
  </si>
  <si>
    <t xml:space="preserve">2027 год прогноз </t>
  </si>
  <si>
    <t>Финансово - экономическое обоснование к проекту решения Думы города Покачи "О согласовании полной замены дотации на выравнивание бюджетной обеспеченности муниципальных районов (городских округов) дополнительными нормативами отчислений от налога на доходы физических лиц на 2025 год и на плановый период 2026 и 2027 годов"</t>
  </si>
  <si>
    <t>2024 год план уточненный по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</si>
</sst>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* #,##0;* \-#,##0;* &quot;-&quot;;@"/>
    <numFmt numFmtId="166" formatCode="_-* #,##0.00_р_._-;\-* #,##0.00_р_._-;_-* &quot;-&quot;??_р_._-;_-@_-"/>
    <numFmt numFmtId="167" formatCode="#,##0.0000"/>
    <numFmt numFmtId="168" formatCode="#,##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7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2" fillId="0" borderId="9" xfId="1" applyNumberFormat="1" applyFont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4" fontId="2" fillId="0" borderId="15" xfId="1" applyNumberFormat="1" applyFont="1" applyBorder="1" applyAlignment="1">
      <alignment horizontal="center" vertical="center"/>
    </xf>
    <xf numFmtId="164" fontId="2" fillId="0" borderId="17" xfId="1" applyNumberFormat="1" applyFont="1" applyBorder="1" applyAlignment="1">
      <alignment horizontal="center" vertical="center"/>
    </xf>
    <xf numFmtId="164" fontId="2" fillId="0" borderId="15" xfId="1" applyNumberFormat="1" applyFont="1" applyBorder="1" applyAlignment="1">
      <alignment horizontal="center" vertical="center"/>
    </xf>
    <xf numFmtId="4" fontId="2" fillId="0" borderId="20" xfId="1" applyNumberFormat="1" applyFont="1" applyBorder="1" applyAlignment="1">
      <alignment horizontal="center" vertical="center"/>
    </xf>
    <xf numFmtId="164" fontId="2" fillId="0" borderId="20" xfId="1" applyNumberFormat="1" applyFont="1" applyBorder="1" applyAlignment="1">
      <alignment horizontal="center" vertical="center"/>
    </xf>
    <xf numFmtId="164" fontId="2" fillId="0" borderId="21" xfId="1" applyNumberFormat="1" applyFont="1" applyBorder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4" fontId="2" fillId="0" borderId="0" xfId="1" applyNumberFormat="1" applyFont="1"/>
    <xf numFmtId="4" fontId="3" fillId="0" borderId="0" xfId="1" applyNumberFormat="1" applyFont="1"/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wrapText="1"/>
    </xf>
    <xf numFmtId="3" fontId="3" fillId="0" borderId="3" xfId="1" applyNumberFormat="1" applyFont="1" applyBorder="1" applyAlignment="1">
      <alignment horizontal="center" vertical="center"/>
    </xf>
    <xf numFmtId="3" fontId="3" fillId="0" borderId="20" xfId="1" applyNumberFormat="1" applyFont="1" applyBorder="1" applyAlignment="1">
      <alignment horizontal="center" vertical="center"/>
    </xf>
    <xf numFmtId="0" fontId="2" fillId="0" borderId="2" xfId="1" applyFont="1" applyBorder="1"/>
    <xf numFmtId="164" fontId="2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2" fillId="0" borderId="19" xfId="1" applyFont="1" applyBorder="1"/>
    <xf numFmtId="164" fontId="3" fillId="0" borderId="20" xfId="1" applyNumberFormat="1" applyFont="1" applyBorder="1" applyAlignment="1">
      <alignment horizontal="center" vertical="center"/>
    </xf>
    <xf numFmtId="9" fontId="2" fillId="0" borderId="0" xfId="1" applyNumberFormat="1" applyFont="1"/>
    <xf numFmtId="164" fontId="3" fillId="0" borderId="9" xfId="1" applyNumberFormat="1" applyFont="1" applyBorder="1" applyAlignment="1">
      <alignment horizontal="center" vertical="center"/>
    </xf>
    <xf numFmtId="3" fontId="3" fillId="0" borderId="9" xfId="1" applyNumberFormat="1" applyFont="1" applyBorder="1" applyAlignment="1">
      <alignment horizontal="center" vertical="center"/>
    </xf>
    <xf numFmtId="0" fontId="2" fillId="0" borderId="8" xfId="1" applyFont="1" applyBorder="1"/>
    <xf numFmtId="0" fontId="6" fillId="0" borderId="23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2" fillId="0" borderId="22" xfId="1" applyFont="1" applyBorder="1"/>
    <xf numFmtId="164" fontId="3" fillId="0" borderId="15" xfId="1" applyNumberFormat="1" applyFont="1" applyBorder="1" applyAlignment="1">
      <alignment horizontal="center" vertical="center"/>
    </xf>
    <xf numFmtId="3" fontId="3" fillId="0" borderId="15" xfId="1" applyNumberFormat="1" applyFont="1" applyBorder="1" applyAlignment="1">
      <alignment horizontal="center" vertical="center"/>
    </xf>
    <xf numFmtId="167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right" vertical="center"/>
    </xf>
    <xf numFmtId="168" fontId="2" fillId="0" borderId="0" xfId="1" applyNumberFormat="1" applyFont="1" applyAlignment="1">
      <alignment horizontal="center" vertical="center"/>
    </xf>
    <xf numFmtId="4" fontId="3" fillId="0" borderId="9" xfId="1" applyNumberFormat="1" applyFont="1" applyBorder="1" applyAlignment="1">
      <alignment horizontal="center" vertical="center"/>
    </xf>
    <xf numFmtId="4" fontId="3" fillId="0" borderId="20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wrapText="1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wrapText="1"/>
    </xf>
    <xf numFmtId="0" fontId="2" fillId="0" borderId="11" xfId="1" applyFont="1" applyBorder="1" applyAlignment="1">
      <alignment horizontal="center" wrapText="1"/>
    </xf>
    <xf numFmtId="4" fontId="2" fillId="0" borderId="0" xfId="1" applyNumberFormat="1" applyFont="1" applyFill="1" applyAlignment="1">
      <alignment horizontal="center" vertical="center"/>
    </xf>
    <xf numFmtId="0" fontId="2" fillId="0" borderId="24" xfId="1" applyFont="1" applyFill="1" applyBorder="1"/>
    <xf numFmtId="164" fontId="2" fillId="0" borderId="25" xfId="1" applyNumberFormat="1" applyFont="1" applyFill="1" applyBorder="1" applyAlignment="1">
      <alignment horizontal="center" vertical="center"/>
    </xf>
    <xf numFmtId="4" fontId="2" fillId="0" borderId="25" xfId="1" applyNumberFormat="1" applyFont="1" applyFill="1" applyBorder="1" applyAlignment="1">
      <alignment horizontal="center" vertical="center"/>
    </xf>
    <xf numFmtId="4" fontId="3" fillId="0" borderId="25" xfId="1" applyNumberFormat="1" applyFont="1" applyFill="1" applyBorder="1" applyAlignment="1">
      <alignment horizontal="center" vertical="center"/>
    </xf>
    <xf numFmtId="164" fontId="3" fillId="0" borderId="25" xfId="1" applyNumberFormat="1" applyFont="1" applyFill="1" applyBorder="1" applyAlignment="1">
      <alignment horizontal="center" vertical="center"/>
    </xf>
    <xf numFmtId="3" fontId="3" fillId="0" borderId="25" xfId="1" applyNumberFormat="1" applyFont="1" applyFill="1" applyBorder="1" applyAlignment="1">
      <alignment horizontal="center" vertical="center"/>
    </xf>
    <xf numFmtId="164" fontId="2" fillId="0" borderId="26" xfId="1" applyNumberFormat="1" applyFont="1" applyFill="1" applyBorder="1" applyAlignment="1">
      <alignment horizontal="center" vertical="center"/>
    </xf>
    <xf numFmtId="0" fontId="2" fillId="0" borderId="0" xfId="1" applyFont="1" applyFill="1"/>
  </cellXfs>
  <cellStyles count="12">
    <cellStyle name="Normal_own-reg-rev" xfId="2" xr:uid="{00000000-0005-0000-0000-000000000000}"/>
    <cellStyle name="Percent 2" xfId="3" xr:uid="{00000000-0005-0000-0000-000001000000}"/>
    <cellStyle name="Обычный" xfId="0" builtinId="0"/>
    <cellStyle name="Обычный 2" xfId="4" xr:uid="{00000000-0005-0000-0000-000003000000}"/>
    <cellStyle name="Обычный 2 2" xfId="5" xr:uid="{00000000-0005-0000-0000-000004000000}"/>
    <cellStyle name="Обычный 2 3" xfId="6" xr:uid="{00000000-0005-0000-0000-000005000000}"/>
    <cellStyle name="Обычный 2 4" xfId="7" xr:uid="{00000000-0005-0000-0000-000006000000}"/>
    <cellStyle name="Обычный 2 5" xfId="8" xr:uid="{00000000-0005-0000-0000-000007000000}"/>
    <cellStyle name="Обычный 3" xfId="1" xr:uid="{00000000-0005-0000-0000-000008000000}"/>
    <cellStyle name="Финансовый [0] 2" xfId="9" xr:uid="{00000000-0005-0000-0000-000009000000}"/>
    <cellStyle name="Финансовый [0] 2 2" xfId="10" xr:uid="{00000000-0005-0000-0000-00000A000000}"/>
    <cellStyle name="Финансовый 2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24"/>
  <sheetViews>
    <sheetView tabSelected="1" zoomScale="90" zoomScaleNormal="90" workbookViewId="0">
      <selection activeCell="J29" sqref="J29"/>
    </sheetView>
  </sheetViews>
  <sheetFormatPr defaultRowHeight="12.75" x14ac:dyDescent="0.2"/>
  <cols>
    <col min="1" max="1" width="34.5703125" style="1" customWidth="1"/>
    <col min="2" max="2" width="17.85546875" style="1" customWidth="1"/>
    <col min="3" max="3" width="6.7109375" style="2" customWidth="1"/>
    <col min="4" max="4" width="14.140625" style="1" customWidth="1"/>
    <col min="5" max="5" width="13" style="1" customWidth="1"/>
    <col min="6" max="6" width="15.85546875" style="1" customWidth="1"/>
    <col min="7" max="7" width="16.140625" style="1" customWidth="1"/>
    <col min="8" max="8" width="8.85546875" style="1" customWidth="1"/>
    <col min="9" max="9" width="13.140625" style="1" customWidth="1"/>
    <col min="10" max="10" width="19.140625" style="1" customWidth="1"/>
    <col min="11" max="11" width="12.7109375" style="1" customWidth="1"/>
    <col min="12" max="12" width="12.7109375" style="3" customWidth="1"/>
    <col min="13" max="13" width="11.28515625" style="3" customWidth="1"/>
    <col min="14" max="14" width="17.7109375" style="1" customWidth="1"/>
    <col min="15" max="15" width="16.85546875" style="1" customWidth="1"/>
    <col min="16" max="16" width="20" style="1" customWidth="1"/>
    <col min="17" max="18" width="12.7109375" style="1" customWidth="1"/>
    <col min="19" max="19" width="17.5703125" style="1" customWidth="1"/>
    <col min="20" max="20" width="13.42578125" style="1" customWidth="1"/>
    <col min="21" max="24" width="9.140625" style="1"/>
    <col min="25" max="25" width="28.85546875" style="1" customWidth="1"/>
    <col min="26" max="26" width="26.7109375" style="1" customWidth="1"/>
    <col min="27" max="27" width="29.7109375" style="1" customWidth="1"/>
    <col min="28" max="28" width="11.28515625" style="1" bestFit="1" customWidth="1"/>
    <col min="29" max="29" width="9.5703125" style="1" bestFit="1" customWidth="1"/>
    <col min="30" max="256" width="9.140625" style="1"/>
    <col min="257" max="258" width="22.140625" style="1" customWidth="1"/>
    <col min="259" max="259" width="6.7109375" style="1" customWidth="1"/>
    <col min="260" max="260" width="14.140625" style="1" customWidth="1"/>
    <col min="261" max="261" width="13" style="1" customWidth="1"/>
    <col min="262" max="262" width="15.85546875" style="1" customWidth="1"/>
    <col min="263" max="263" width="18.7109375" style="1" customWidth="1"/>
    <col min="264" max="264" width="8.85546875" style="1" customWidth="1"/>
    <col min="265" max="265" width="13.140625" style="1" customWidth="1"/>
    <col min="266" max="266" width="19.140625" style="1" customWidth="1"/>
    <col min="267" max="269" width="12.7109375" style="1" customWidth="1"/>
    <col min="270" max="270" width="23.7109375" style="1" customWidth="1"/>
    <col min="271" max="271" width="18.5703125" style="1" customWidth="1"/>
    <col min="272" max="272" width="21.7109375" style="1" customWidth="1"/>
    <col min="273" max="274" width="12.7109375" style="1" customWidth="1"/>
    <col min="275" max="275" width="17.5703125" style="1" customWidth="1"/>
    <col min="276" max="276" width="13.42578125" style="1" customWidth="1"/>
    <col min="277" max="280" width="9.140625" style="1"/>
    <col min="281" max="281" width="28.85546875" style="1" customWidth="1"/>
    <col min="282" max="282" width="26.7109375" style="1" customWidth="1"/>
    <col min="283" max="283" width="29.7109375" style="1" customWidth="1"/>
    <col min="284" max="284" width="11.28515625" style="1" bestFit="1" customWidth="1"/>
    <col min="285" max="285" width="9.5703125" style="1" bestFit="1" customWidth="1"/>
    <col min="286" max="512" width="9.140625" style="1"/>
    <col min="513" max="514" width="22.140625" style="1" customWidth="1"/>
    <col min="515" max="515" width="6.7109375" style="1" customWidth="1"/>
    <col min="516" max="516" width="14.140625" style="1" customWidth="1"/>
    <col min="517" max="517" width="13" style="1" customWidth="1"/>
    <col min="518" max="518" width="15.85546875" style="1" customWidth="1"/>
    <col min="519" max="519" width="18.7109375" style="1" customWidth="1"/>
    <col min="520" max="520" width="8.85546875" style="1" customWidth="1"/>
    <col min="521" max="521" width="13.140625" style="1" customWidth="1"/>
    <col min="522" max="522" width="19.140625" style="1" customWidth="1"/>
    <col min="523" max="525" width="12.7109375" style="1" customWidth="1"/>
    <col min="526" max="526" width="23.7109375" style="1" customWidth="1"/>
    <col min="527" max="527" width="18.5703125" style="1" customWidth="1"/>
    <col min="528" max="528" width="21.7109375" style="1" customWidth="1"/>
    <col min="529" max="530" width="12.7109375" style="1" customWidth="1"/>
    <col min="531" max="531" width="17.5703125" style="1" customWidth="1"/>
    <col min="532" max="532" width="13.42578125" style="1" customWidth="1"/>
    <col min="533" max="536" width="9.140625" style="1"/>
    <col min="537" max="537" width="28.85546875" style="1" customWidth="1"/>
    <col min="538" max="538" width="26.7109375" style="1" customWidth="1"/>
    <col min="539" max="539" width="29.7109375" style="1" customWidth="1"/>
    <col min="540" max="540" width="11.28515625" style="1" bestFit="1" customWidth="1"/>
    <col min="541" max="541" width="9.5703125" style="1" bestFit="1" customWidth="1"/>
    <col min="542" max="768" width="9.140625" style="1"/>
    <col min="769" max="770" width="22.140625" style="1" customWidth="1"/>
    <col min="771" max="771" width="6.7109375" style="1" customWidth="1"/>
    <col min="772" max="772" width="14.140625" style="1" customWidth="1"/>
    <col min="773" max="773" width="13" style="1" customWidth="1"/>
    <col min="774" max="774" width="15.85546875" style="1" customWidth="1"/>
    <col min="775" max="775" width="18.7109375" style="1" customWidth="1"/>
    <col min="776" max="776" width="8.85546875" style="1" customWidth="1"/>
    <col min="777" max="777" width="13.140625" style="1" customWidth="1"/>
    <col min="778" max="778" width="19.140625" style="1" customWidth="1"/>
    <col min="779" max="781" width="12.7109375" style="1" customWidth="1"/>
    <col min="782" max="782" width="23.7109375" style="1" customWidth="1"/>
    <col min="783" max="783" width="18.5703125" style="1" customWidth="1"/>
    <col min="784" max="784" width="21.7109375" style="1" customWidth="1"/>
    <col min="785" max="786" width="12.7109375" style="1" customWidth="1"/>
    <col min="787" max="787" width="17.5703125" style="1" customWidth="1"/>
    <col min="788" max="788" width="13.42578125" style="1" customWidth="1"/>
    <col min="789" max="792" width="9.140625" style="1"/>
    <col min="793" max="793" width="28.85546875" style="1" customWidth="1"/>
    <col min="794" max="794" width="26.7109375" style="1" customWidth="1"/>
    <col min="795" max="795" width="29.7109375" style="1" customWidth="1"/>
    <col min="796" max="796" width="11.28515625" style="1" bestFit="1" customWidth="1"/>
    <col min="797" max="797" width="9.5703125" style="1" bestFit="1" customWidth="1"/>
    <col min="798" max="1024" width="9.140625" style="1"/>
    <col min="1025" max="1026" width="22.140625" style="1" customWidth="1"/>
    <col min="1027" max="1027" width="6.7109375" style="1" customWidth="1"/>
    <col min="1028" max="1028" width="14.140625" style="1" customWidth="1"/>
    <col min="1029" max="1029" width="13" style="1" customWidth="1"/>
    <col min="1030" max="1030" width="15.85546875" style="1" customWidth="1"/>
    <col min="1031" max="1031" width="18.7109375" style="1" customWidth="1"/>
    <col min="1032" max="1032" width="8.85546875" style="1" customWidth="1"/>
    <col min="1033" max="1033" width="13.140625" style="1" customWidth="1"/>
    <col min="1034" max="1034" width="19.140625" style="1" customWidth="1"/>
    <col min="1035" max="1037" width="12.7109375" style="1" customWidth="1"/>
    <col min="1038" max="1038" width="23.7109375" style="1" customWidth="1"/>
    <col min="1039" max="1039" width="18.5703125" style="1" customWidth="1"/>
    <col min="1040" max="1040" width="21.7109375" style="1" customWidth="1"/>
    <col min="1041" max="1042" width="12.7109375" style="1" customWidth="1"/>
    <col min="1043" max="1043" width="17.5703125" style="1" customWidth="1"/>
    <col min="1044" max="1044" width="13.42578125" style="1" customWidth="1"/>
    <col min="1045" max="1048" width="9.140625" style="1"/>
    <col min="1049" max="1049" width="28.85546875" style="1" customWidth="1"/>
    <col min="1050" max="1050" width="26.7109375" style="1" customWidth="1"/>
    <col min="1051" max="1051" width="29.7109375" style="1" customWidth="1"/>
    <col min="1052" max="1052" width="11.28515625" style="1" bestFit="1" customWidth="1"/>
    <col min="1053" max="1053" width="9.5703125" style="1" bestFit="1" customWidth="1"/>
    <col min="1054" max="1280" width="9.140625" style="1"/>
    <col min="1281" max="1282" width="22.140625" style="1" customWidth="1"/>
    <col min="1283" max="1283" width="6.7109375" style="1" customWidth="1"/>
    <col min="1284" max="1284" width="14.140625" style="1" customWidth="1"/>
    <col min="1285" max="1285" width="13" style="1" customWidth="1"/>
    <col min="1286" max="1286" width="15.85546875" style="1" customWidth="1"/>
    <col min="1287" max="1287" width="18.7109375" style="1" customWidth="1"/>
    <col min="1288" max="1288" width="8.85546875" style="1" customWidth="1"/>
    <col min="1289" max="1289" width="13.140625" style="1" customWidth="1"/>
    <col min="1290" max="1290" width="19.140625" style="1" customWidth="1"/>
    <col min="1291" max="1293" width="12.7109375" style="1" customWidth="1"/>
    <col min="1294" max="1294" width="23.7109375" style="1" customWidth="1"/>
    <col min="1295" max="1295" width="18.5703125" style="1" customWidth="1"/>
    <col min="1296" max="1296" width="21.7109375" style="1" customWidth="1"/>
    <col min="1297" max="1298" width="12.7109375" style="1" customWidth="1"/>
    <col min="1299" max="1299" width="17.5703125" style="1" customWidth="1"/>
    <col min="1300" max="1300" width="13.42578125" style="1" customWidth="1"/>
    <col min="1301" max="1304" width="9.140625" style="1"/>
    <col min="1305" max="1305" width="28.85546875" style="1" customWidth="1"/>
    <col min="1306" max="1306" width="26.7109375" style="1" customWidth="1"/>
    <col min="1307" max="1307" width="29.7109375" style="1" customWidth="1"/>
    <col min="1308" max="1308" width="11.28515625" style="1" bestFit="1" customWidth="1"/>
    <col min="1309" max="1309" width="9.5703125" style="1" bestFit="1" customWidth="1"/>
    <col min="1310" max="1536" width="9.140625" style="1"/>
    <col min="1537" max="1538" width="22.140625" style="1" customWidth="1"/>
    <col min="1539" max="1539" width="6.7109375" style="1" customWidth="1"/>
    <col min="1540" max="1540" width="14.140625" style="1" customWidth="1"/>
    <col min="1541" max="1541" width="13" style="1" customWidth="1"/>
    <col min="1542" max="1542" width="15.85546875" style="1" customWidth="1"/>
    <col min="1543" max="1543" width="18.7109375" style="1" customWidth="1"/>
    <col min="1544" max="1544" width="8.85546875" style="1" customWidth="1"/>
    <col min="1545" max="1545" width="13.140625" style="1" customWidth="1"/>
    <col min="1546" max="1546" width="19.140625" style="1" customWidth="1"/>
    <col min="1547" max="1549" width="12.7109375" style="1" customWidth="1"/>
    <col min="1550" max="1550" width="23.7109375" style="1" customWidth="1"/>
    <col min="1551" max="1551" width="18.5703125" style="1" customWidth="1"/>
    <col min="1552" max="1552" width="21.7109375" style="1" customWidth="1"/>
    <col min="1553" max="1554" width="12.7109375" style="1" customWidth="1"/>
    <col min="1555" max="1555" width="17.5703125" style="1" customWidth="1"/>
    <col min="1556" max="1556" width="13.42578125" style="1" customWidth="1"/>
    <col min="1557" max="1560" width="9.140625" style="1"/>
    <col min="1561" max="1561" width="28.85546875" style="1" customWidth="1"/>
    <col min="1562" max="1562" width="26.7109375" style="1" customWidth="1"/>
    <col min="1563" max="1563" width="29.7109375" style="1" customWidth="1"/>
    <col min="1564" max="1564" width="11.28515625" style="1" bestFit="1" customWidth="1"/>
    <col min="1565" max="1565" width="9.5703125" style="1" bestFit="1" customWidth="1"/>
    <col min="1566" max="1792" width="9.140625" style="1"/>
    <col min="1793" max="1794" width="22.140625" style="1" customWidth="1"/>
    <col min="1795" max="1795" width="6.7109375" style="1" customWidth="1"/>
    <col min="1796" max="1796" width="14.140625" style="1" customWidth="1"/>
    <col min="1797" max="1797" width="13" style="1" customWidth="1"/>
    <col min="1798" max="1798" width="15.85546875" style="1" customWidth="1"/>
    <col min="1799" max="1799" width="18.7109375" style="1" customWidth="1"/>
    <col min="1800" max="1800" width="8.85546875" style="1" customWidth="1"/>
    <col min="1801" max="1801" width="13.140625" style="1" customWidth="1"/>
    <col min="1802" max="1802" width="19.140625" style="1" customWidth="1"/>
    <col min="1803" max="1805" width="12.7109375" style="1" customWidth="1"/>
    <col min="1806" max="1806" width="23.7109375" style="1" customWidth="1"/>
    <col min="1807" max="1807" width="18.5703125" style="1" customWidth="1"/>
    <col min="1808" max="1808" width="21.7109375" style="1" customWidth="1"/>
    <col min="1809" max="1810" width="12.7109375" style="1" customWidth="1"/>
    <col min="1811" max="1811" width="17.5703125" style="1" customWidth="1"/>
    <col min="1812" max="1812" width="13.42578125" style="1" customWidth="1"/>
    <col min="1813" max="1816" width="9.140625" style="1"/>
    <col min="1817" max="1817" width="28.85546875" style="1" customWidth="1"/>
    <col min="1818" max="1818" width="26.7109375" style="1" customWidth="1"/>
    <col min="1819" max="1819" width="29.7109375" style="1" customWidth="1"/>
    <col min="1820" max="1820" width="11.28515625" style="1" bestFit="1" customWidth="1"/>
    <col min="1821" max="1821" width="9.5703125" style="1" bestFit="1" customWidth="1"/>
    <col min="1822" max="2048" width="9.140625" style="1"/>
    <col min="2049" max="2050" width="22.140625" style="1" customWidth="1"/>
    <col min="2051" max="2051" width="6.7109375" style="1" customWidth="1"/>
    <col min="2052" max="2052" width="14.140625" style="1" customWidth="1"/>
    <col min="2053" max="2053" width="13" style="1" customWidth="1"/>
    <col min="2054" max="2054" width="15.85546875" style="1" customWidth="1"/>
    <col min="2055" max="2055" width="18.7109375" style="1" customWidth="1"/>
    <col min="2056" max="2056" width="8.85546875" style="1" customWidth="1"/>
    <col min="2057" max="2057" width="13.140625" style="1" customWidth="1"/>
    <col min="2058" max="2058" width="19.140625" style="1" customWidth="1"/>
    <col min="2059" max="2061" width="12.7109375" style="1" customWidth="1"/>
    <col min="2062" max="2062" width="23.7109375" style="1" customWidth="1"/>
    <col min="2063" max="2063" width="18.5703125" style="1" customWidth="1"/>
    <col min="2064" max="2064" width="21.7109375" style="1" customWidth="1"/>
    <col min="2065" max="2066" width="12.7109375" style="1" customWidth="1"/>
    <col min="2067" max="2067" width="17.5703125" style="1" customWidth="1"/>
    <col min="2068" max="2068" width="13.42578125" style="1" customWidth="1"/>
    <col min="2069" max="2072" width="9.140625" style="1"/>
    <col min="2073" max="2073" width="28.85546875" style="1" customWidth="1"/>
    <col min="2074" max="2074" width="26.7109375" style="1" customWidth="1"/>
    <col min="2075" max="2075" width="29.7109375" style="1" customWidth="1"/>
    <col min="2076" max="2076" width="11.28515625" style="1" bestFit="1" customWidth="1"/>
    <col min="2077" max="2077" width="9.5703125" style="1" bestFit="1" customWidth="1"/>
    <col min="2078" max="2304" width="9.140625" style="1"/>
    <col min="2305" max="2306" width="22.140625" style="1" customWidth="1"/>
    <col min="2307" max="2307" width="6.7109375" style="1" customWidth="1"/>
    <col min="2308" max="2308" width="14.140625" style="1" customWidth="1"/>
    <col min="2309" max="2309" width="13" style="1" customWidth="1"/>
    <col min="2310" max="2310" width="15.85546875" style="1" customWidth="1"/>
    <col min="2311" max="2311" width="18.7109375" style="1" customWidth="1"/>
    <col min="2312" max="2312" width="8.85546875" style="1" customWidth="1"/>
    <col min="2313" max="2313" width="13.140625" style="1" customWidth="1"/>
    <col min="2314" max="2314" width="19.140625" style="1" customWidth="1"/>
    <col min="2315" max="2317" width="12.7109375" style="1" customWidth="1"/>
    <col min="2318" max="2318" width="23.7109375" style="1" customWidth="1"/>
    <col min="2319" max="2319" width="18.5703125" style="1" customWidth="1"/>
    <col min="2320" max="2320" width="21.7109375" style="1" customWidth="1"/>
    <col min="2321" max="2322" width="12.7109375" style="1" customWidth="1"/>
    <col min="2323" max="2323" width="17.5703125" style="1" customWidth="1"/>
    <col min="2324" max="2324" width="13.42578125" style="1" customWidth="1"/>
    <col min="2325" max="2328" width="9.140625" style="1"/>
    <col min="2329" max="2329" width="28.85546875" style="1" customWidth="1"/>
    <col min="2330" max="2330" width="26.7109375" style="1" customWidth="1"/>
    <col min="2331" max="2331" width="29.7109375" style="1" customWidth="1"/>
    <col min="2332" max="2332" width="11.28515625" style="1" bestFit="1" customWidth="1"/>
    <col min="2333" max="2333" width="9.5703125" style="1" bestFit="1" customWidth="1"/>
    <col min="2334" max="2560" width="9.140625" style="1"/>
    <col min="2561" max="2562" width="22.140625" style="1" customWidth="1"/>
    <col min="2563" max="2563" width="6.7109375" style="1" customWidth="1"/>
    <col min="2564" max="2564" width="14.140625" style="1" customWidth="1"/>
    <col min="2565" max="2565" width="13" style="1" customWidth="1"/>
    <col min="2566" max="2566" width="15.85546875" style="1" customWidth="1"/>
    <col min="2567" max="2567" width="18.7109375" style="1" customWidth="1"/>
    <col min="2568" max="2568" width="8.85546875" style="1" customWidth="1"/>
    <col min="2569" max="2569" width="13.140625" style="1" customWidth="1"/>
    <col min="2570" max="2570" width="19.140625" style="1" customWidth="1"/>
    <col min="2571" max="2573" width="12.7109375" style="1" customWidth="1"/>
    <col min="2574" max="2574" width="23.7109375" style="1" customWidth="1"/>
    <col min="2575" max="2575" width="18.5703125" style="1" customWidth="1"/>
    <col min="2576" max="2576" width="21.7109375" style="1" customWidth="1"/>
    <col min="2577" max="2578" width="12.7109375" style="1" customWidth="1"/>
    <col min="2579" max="2579" width="17.5703125" style="1" customWidth="1"/>
    <col min="2580" max="2580" width="13.42578125" style="1" customWidth="1"/>
    <col min="2581" max="2584" width="9.140625" style="1"/>
    <col min="2585" max="2585" width="28.85546875" style="1" customWidth="1"/>
    <col min="2586" max="2586" width="26.7109375" style="1" customWidth="1"/>
    <col min="2587" max="2587" width="29.7109375" style="1" customWidth="1"/>
    <col min="2588" max="2588" width="11.28515625" style="1" bestFit="1" customWidth="1"/>
    <col min="2589" max="2589" width="9.5703125" style="1" bestFit="1" customWidth="1"/>
    <col min="2590" max="2816" width="9.140625" style="1"/>
    <col min="2817" max="2818" width="22.140625" style="1" customWidth="1"/>
    <col min="2819" max="2819" width="6.7109375" style="1" customWidth="1"/>
    <col min="2820" max="2820" width="14.140625" style="1" customWidth="1"/>
    <col min="2821" max="2821" width="13" style="1" customWidth="1"/>
    <col min="2822" max="2822" width="15.85546875" style="1" customWidth="1"/>
    <col min="2823" max="2823" width="18.7109375" style="1" customWidth="1"/>
    <col min="2824" max="2824" width="8.85546875" style="1" customWidth="1"/>
    <col min="2825" max="2825" width="13.140625" style="1" customWidth="1"/>
    <col min="2826" max="2826" width="19.140625" style="1" customWidth="1"/>
    <col min="2827" max="2829" width="12.7109375" style="1" customWidth="1"/>
    <col min="2830" max="2830" width="23.7109375" style="1" customWidth="1"/>
    <col min="2831" max="2831" width="18.5703125" style="1" customWidth="1"/>
    <col min="2832" max="2832" width="21.7109375" style="1" customWidth="1"/>
    <col min="2833" max="2834" width="12.7109375" style="1" customWidth="1"/>
    <col min="2835" max="2835" width="17.5703125" style="1" customWidth="1"/>
    <col min="2836" max="2836" width="13.42578125" style="1" customWidth="1"/>
    <col min="2837" max="2840" width="9.140625" style="1"/>
    <col min="2841" max="2841" width="28.85546875" style="1" customWidth="1"/>
    <col min="2842" max="2842" width="26.7109375" style="1" customWidth="1"/>
    <col min="2843" max="2843" width="29.7109375" style="1" customWidth="1"/>
    <col min="2844" max="2844" width="11.28515625" style="1" bestFit="1" customWidth="1"/>
    <col min="2845" max="2845" width="9.5703125" style="1" bestFit="1" customWidth="1"/>
    <col min="2846" max="3072" width="9.140625" style="1"/>
    <col min="3073" max="3074" width="22.140625" style="1" customWidth="1"/>
    <col min="3075" max="3075" width="6.7109375" style="1" customWidth="1"/>
    <col min="3076" max="3076" width="14.140625" style="1" customWidth="1"/>
    <col min="3077" max="3077" width="13" style="1" customWidth="1"/>
    <col min="3078" max="3078" width="15.85546875" style="1" customWidth="1"/>
    <col min="3079" max="3079" width="18.7109375" style="1" customWidth="1"/>
    <col min="3080" max="3080" width="8.85546875" style="1" customWidth="1"/>
    <col min="3081" max="3081" width="13.140625" style="1" customWidth="1"/>
    <col min="3082" max="3082" width="19.140625" style="1" customWidth="1"/>
    <col min="3083" max="3085" width="12.7109375" style="1" customWidth="1"/>
    <col min="3086" max="3086" width="23.7109375" style="1" customWidth="1"/>
    <col min="3087" max="3087" width="18.5703125" style="1" customWidth="1"/>
    <col min="3088" max="3088" width="21.7109375" style="1" customWidth="1"/>
    <col min="3089" max="3090" width="12.7109375" style="1" customWidth="1"/>
    <col min="3091" max="3091" width="17.5703125" style="1" customWidth="1"/>
    <col min="3092" max="3092" width="13.42578125" style="1" customWidth="1"/>
    <col min="3093" max="3096" width="9.140625" style="1"/>
    <col min="3097" max="3097" width="28.85546875" style="1" customWidth="1"/>
    <col min="3098" max="3098" width="26.7109375" style="1" customWidth="1"/>
    <col min="3099" max="3099" width="29.7109375" style="1" customWidth="1"/>
    <col min="3100" max="3100" width="11.28515625" style="1" bestFit="1" customWidth="1"/>
    <col min="3101" max="3101" width="9.5703125" style="1" bestFit="1" customWidth="1"/>
    <col min="3102" max="3328" width="9.140625" style="1"/>
    <col min="3329" max="3330" width="22.140625" style="1" customWidth="1"/>
    <col min="3331" max="3331" width="6.7109375" style="1" customWidth="1"/>
    <col min="3332" max="3332" width="14.140625" style="1" customWidth="1"/>
    <col min="3333" max="3333" width="13" style="1" customWidth="1"/>
    <col min="3334" max="3334" width="15.85546875" style="1" customWidth="1"/>
    <col min="3335" max="3335" width="18.7109375" style="1" customWidth="1"/>
    <col min="3336" max="3336" width="8.85546875" style="1" customWidth="1"/>
    <col min="3337" max="3337" width="13.140625" style="1" customWidth="1"/>
    <col min="3338" max="3338" width="19.140625" style="1" customWidth="1"/>
    <col min="3339" max="3341" width="12.7109375" style="1" customWidth="1"/>
    <col min="3342" max="3342" width="23.7109375" style="1" customWidth="1"/>
    <col min="3343" max="3343" width="18.5703125" style="1" customWidth="1"/>
    <col min="3344" max="3344" width="21.7109375" style="1" customWidth="1"/>
    <col min="3345" max="3346" width="12.7109375" style="1" customWidth="1"/>
    <col min="3347" max="3347" width="17.5703125" style="1" customWidth="1"/>
    <col min="3348" max="3348" width="13.42578125" style="1" customWidth="1"/>
    <col min="3349" max="3352" width="9.140625" style="1"/>
    <col min="3353" max="3353" width="28.85546875" style="1" customWidth="1"/>
    <col min="3354" max="3354" width="26.7109375" style="1" customWidth="1"/>
    <col min="3355" max="3355" width="29.7109375" style="1" customWidth="1"/>
    <col min="3356" max="3356" width="11.28515625" style="1" bestFit="1" customWidth="1"/>
    <col min="3357" max="3357" width="9.5703125" style="1" bestFit="1" customWidth="1"/>
    <col min="3358" max="3584" width="9.140625" style="1"/>
    <col min="3585" max="3586" width="22.140625" style="1" customWidth="1"/>
    <col min="3587" max="3587" width="6.7109375" style="1" customWidth="1"/>
    <col min="3588" max="3588" width="14.140625" style="1" customWidth="1"/>
    <col min="3589" max="3589" width="13" style="1" customWidth="1"/>
    <col min="3590" max="3590" width="15.85546875" style="1" customWidth="1"/>
    <col min="3591" max="3591" width="18.7109375" style="1" customWidth="1"/>
    <col min="3592" max="3592" width="8.85546875" style="1" customWidth="1"/>
    <col min="3593" max="3593" width="13.140625" style="1" customWidth="1"/>
    <col min="3594" max="3594" width="19.140625" style="1" customWidth="1"/>
    <col min="3595" max="3597" width="12.7109375" style="1" customWidth="1"/>
    <col min="3598" max="3598" width="23.7109375" style="1" customWidth="1"/>
    <col min="3599" max="3599" width="18.5703125" style="1" customWidth="1"/>
    <col min="3600" max="3600" width="21.7109375" style="1" customWidth="1"/>
    <col min="3601" max="3602" width="12.7109375" style="1" customWidth="1"/>
    <col min="3603" max="3603" width="17.5703125" style="1" customWidth="1"/>
    <col min="3604" max="3604" width="13.42578125" style="1" customWidth="1"/>
    <col min="3605" max="3608" width="9.140625" style="1"/>
    <col min="3609" max="3609" width="28.85546875" style="1" customWidth="1"/>
    <col min="3610" max="3610" width="26.7109375" style="1" customWidth="1"/>
    <col min="3611" max="3611" width="29.7109375" style="1" customWidth="1"/>
    <col min="3612" max="3612" width="11.28515625" style="1" bestFit="1" customWidth="1"/>
    <col min="3613" max="3613" width="9.5703125" style="1" bestFit="1" customWidth="1"/>
    <col min="3614" max="3840" width="9.140625" style="1"/>
    <col min="3841" max="3842" width="22.140625" style="1" customWidth="1"/>
    <col min="3843" max="3843" width="6.7109375" style="1" customWidth="1"/>
    <col min="3844" max="3844" width="14.140625" style="1" customWidth="1"/>
    <col min="3845" max="3845" width="13" style="1" customWidth="1"/>
    <col min="3846" max="3846" width="15.85546875" style="1" customWidth="1"/>
    <col min="3847" max="3847" width="18.7109375" style="1" customWidth="1"/>
    <col min="3848" max="3848" width="8.85546875" style="1" customWidth="1"/>
    <col min="3849" max="3849" width="13.140625" style="1" customWidth="1"/>
    <col min="3850" max="3850" width="19.140625" style="1" customWidth="1"/>
    <col min="3851" max="3853" width="12.7109375" style="1" customWidth="1"/>
    <col min="3854" max="3854" width="23.7109375" style="1" customWidth="1"/>
    <col min="3855" max="3855" width="18.5703125" style="1" customWidth="1"/>
    <col min="3856" max="3856" width="21.7109375" style="1" customWidth="1"/>
    <col min="3857" max="3858" width="12.7109375" style="1" customWidth="1"/>
    <col min="3859" max="3859" width="17.5703125" style="1" customWidth="1"/>
    <col min="3860" max="3860" width="13.42578125" style="1" customWidth="1"/>
    <col min="3861" max="3864" width="9.140625" style="1"/>
    <col min="3865" max="3865" width="28.85546875" style="1" customWidth="1"/>
    <col min="3866" max="3866" width="26.7109375" style="1" customWidth="1"/>
    <col min="3867" max="3867" width="29.7109375" style="1" customWidth="1"/>
    <col min="3868" max="3868" width="11.28515625" style="1" bestFit="1" customWidth="1"/>
    <col min="3869" max="3869" width="9.5703125" style="1" bestFit="1" customWidth="1"/>
    <col min="3870" max="4096" width="9.140625" style="1"/>
    <col min="4097" max="4098" width="22.140625" style="1" customWidth="1"/>
    <col min="4099" max="4099" width="6.7109375" style="1" customWidth="1"/>
    <col min="4100" max="4100" width="14.140625" style="1" customWidth="1"/>
    <col min="4101" max="4101" width="13" style="1" customWidth="1"/>
    <col min="4102" max="4102" width="15.85546875" style="1" customWidth="1"/>
    <col min="4103" max="4103" width="18.7109375" style="1" customWidth="1"/>
    <col min="4104" max="4104" width="8.85546875" style="1" customWidth="1"/>
    <col min="4105" max="4105" width="13.140625" style="1" customWidth="1"/>
    <col min="4106" max="4106" width="19.140625" style="1" customWidth="1"/>
    <col min="4107" max="4109" width="12.7109375" style="1" customWidth="1"/>
    <col min="4110" max="4110" width="23.7109375" style="1" customWidth="1"/>
    <col min="4111" max="4111" width="18.5703125" style="1" customWidth="1"/>
    <col min="4112" max="4112" width="21.7109375" style="1" customWidth="1"/>
    <col min="4113" max="4114" width="12.7109375" style="1" customWidth="1"/>
    <col min="4115" max="4115" width="17.5703125" style="1" customWidth="1"/>
    <col min="4116" max="4116" width="13.42578125" style="1" customWidth="1"/>
    <col min="4117" max="4120" width="9.140625" style="1"/>
    <col min="4121" max="4121" width="28.85546875" style="1" customWidth="1"/>
    <col min="4122" max="4122" width="26.7109375" style="1" customWidth="1"/>
    <col min="4123" max="4123" width="29.7109375" style="1" customWidth="1"/>
    <col min="4124" max="4124" width="11.28515625" style="1" bestFit="1" customWidth="1"/>
    <col min="4125" max="4125" width="9.5703125" style="1" bestFit="1" customWidth="1"/>
    <col min="4126" max="4352" width="9.140625" style="1"/>
    <col min="4353" max="4354" width="22.140625" style="1" customWidth="1"/>
    <col min="4355" max="4355" width="6.7109375" style="1" customWidth="1"/>
    <col min="4356" max="4356" width="14.140625" style="1" customWidth="1"/>
    <col min="4357" max="4357" width="13" style="1" customWidth="1"/>
    <col min="4358" max="4358" width="15.85546875" style="1" customWidth="1"/>
    <col min="4359" max="4359" width="18.7109375" style="1" customWidth="1"/>
    <col min="4360" max="4360" width="8.85546875" style="1" customWidth="1"/>
    <col min="4361" max="4361" width="13.140625" style="1" customWidth="1"/>
    <col min="4362" max="4362" width="19.140625" style="1" customWidth="1"/>
    <col min="4363" max="4365" width="12.7109375" style="1" customWidth="1"/>
    <col min="4366" max="4366" width="23.7109375" style="1" customWidth="1"/>
    <col min="4367" max="4367" width="18.5703125" style="1" customWidth="1"/>
    <col min="4368" max="4368" width="21.7109375" style="1" customWidth="1"/>
    <col min="4369" max="4370" width="12.7109375" style="1" customWidth="1"/>
    <col min="4371" max="4371" width="17.5703125" style="1" customWidth="1"/>
    <col min="4372" max="4372" width="13.42578125" style="1" customWidth="1"/>
    <col min="4373" max="4376" width="9.140625" style="1"/>
    <col min="4377" max="4377" width="28.85546875" style="1" customWidth="1"/>
    <col min="4378" max="4378" width="26.7109375" style="1" customWidth="1"/>
    <col min="4379" max="4379" width="29.7109375" style="1" customWidth="1"/>
    <col min="4380" max="4380" width="11.28515625" style="1" bestFit="1" customWidth="1"/>
    <col min="4381" max="4381" width="9.5703125" style="1" bestFit="1" customWidth="1"/>
    <col min="4382" max="4608" width="9.140625" style="1"/>
    <col min="4609" max="4610" width="22.140625" style="1" customWidth="1"/>
    <col min="4611" max="4611" width="6.7109375" style="1" customWidth="1"/>
    <col min="4612" max="4612" width="14.140625" style="1" customWidth="1"/>
    <col min="4613" max="4613" width="13" style="1" customWidth="1"/>
    <col min="4614" max="4614" width="15.85546875" style="1" customWidth="1"/>
    <col min="4615" max="4615" width="18.7109375" style="1" customWidth="1"/>
    <col min="4616" max="4616" width="8.85546875" style="1" customWidth="1"/>
    <col min="4617" max="4617" width="13.140625" style="1" customWidth="1"/>
    <col min="4618" max="4618" width="19.140625" style="1" customWidth="1"/>
    <col min="4619" max="4621" width="12.7109375" style="1" customWidth="1"/>
    <col min="4622" max="4622" width="23.7109375" style="1" customWidth="1"/>
    <col min="4623" max="4623" width="18.5703125" style="1" customWidth="1"/>
    <col min="4624" max="4624" width="21.7109375" style="1" customWidth="1"/>
    <col min="4625" max="4626" width="12.7109375" style="1" customWidth="1"/>
    <col min="4627" max="4627" width="17.5703125" style="1" customWidth="1"/>
    <col min="4628" max="4628" width="13.42578125" style="1" customWidth="1"/>
    <col min="4629" max="4632" width="9.140625" style="1"/>
    <col min="4633" max="4633" width="28.85546875" style="1" customWidth="1"/>
    <col min="4634" max="4634" width="26.7109375" style="1" customWidth="1"/>
    <col min="4635" max="4635" width="29.7109375" style="1" customWidth="1"/>
    <col min="4636" max="4636" width="11.28515625" style="1" bestFit="1" customWidth="1"/>
    <col min="4637" max="4637" width="9.5703125" style="1" bestFit="1" customWidth="1"/>
    <col min="4638" max="4864" width="9.140625" style="1"/>
    <col min="4865" max="4866" width="22.140625" style="1" customWidth="1"/>
    <col min="4867" max="4867" width="6.7109375" style="1" customWidth="1"/>
    <col min="4868" max="4868" width="14.140625" style="1" customWidth="1"/>
    <col min="4869" max="4869" width="13" style="1" customWidth="1"/>
    <col min="4870" max="4870" width="15.85546875" style="1" customWidth="1"/>
    <col min="4871" max="4871" width="18.7109375" style="1" customWidth="1"/>
    <col min="4872" max="4872" width="8.85546875" style="1" customWidth="1"/>
    <col min="4873" max="4873" width="13.140625" style="1" customWidth="1"/>
    <col min="4874" max="4874" width="19.140625" style="1" customWidth="1"/>
    <col min="4875" max="4877" width="12.7109375" style="1" customWidth="1"/>
    <col min="4878" max="4878" width="23.7109375" style="1" customWidth="1"/>
    <col min="4879" max="4879" width="18.5703125" style="1" customWidth="1"/>
    <col min="4880" max="4880" width="21.7109375" style="1" customWidth="1"/>
    <col min="4881" max="4882" width="12.7109375" style="1" customWidth="1"/>
    <col min="4883" max="4883" width="17.5703125" style="1" customWidth="1"/>
    <col min="4884" max="4884" width="13.42578125" style="1" customWidth="1"/>
    <col min="4885" max="4888" width="9.140625" style="1"/>
    <col min="4889" max="4889" width="28.85546875" style="1" customWidth="1"/>
    <col min="4890" max="4890" width="26.7109375" style="1" customWidth="1"/>
    <col min="4891" max="4891" width="29.7109375" style="1" customWidth="1"/>
    <col min="4892" max="4892" width="11.28515625" style="1" bestFit="1" customWidth="1"/>
    <col min="4893" max="4893" width="9.5703125" style="1" bestFit="1" customWidth="1"/>
    <col min="4894" max="5120" width="9.140625" style="1"/>
    <col min="5121" max="5122" width="22.140625" style="1" customWidth="1"/>
    <col min="5123" max="5123" width="6.7109375" style="1" customWidth="1"/>
    <col min="5124" max="5124" width="14.140625" style="1" customWidth="1"/>
    <col min="5125" max="5125" width="13" style="1" customWidth="1"/>
    <col min="5126" max="5126" width="15.85546875" style="1" customWidth="1"/>
    <col min="5127" max="5127" width="18.7109375" style="1" customWidth="1"/>
    <col min="5128" max="5128" width="8.85546875" style="1" customWidth="1"/>
    <col min="5129" max="5129" width="13.140625" style="1" customWidth="1"/>
    <col min="5130" max="5130" width="19.140625" style="1" customWidth="1"/>
    <col min="5131" max="5133" width="12.7109375" style="1" customWidth="1"/>
    <col min="5134" max="5134" width="23.7109375" style="1" customWidth="1"/>
    <col min="5135" max="5135" width="18.5703125" style="1" customWidth="1"/>
    <col min="5136" max="5136" width="21.7109375" style="1" customWidth="1"/>
    <col min="5137" max="5138" width="12.7109375" style="1" customWidth="1"/>
    <col min="5139" max="5139" width="17.5703125" style="1" customWidth="1"/>
    <col min="5140" max="5140" width="13.42578125" style="1" customWidth="1"/>
    <col min="5141" max="5144" width="9.140625" style="1"/>
    <col min="5145" max="5145" width="28.85546875" style="1" customWidth="1"/>
    <col min="5146" max="5146" width="26.7109375" style="1" customWidth="1"/>
    <col min="5147" max="5147" width="29.7109375" style="1" customWidth="1"/>
    <col min="5148" max="5148" width="11.28515625" style="1" bestFit="1" customWidth="1"/>
    <col min="5149" max="5149" width="9.5703125" style="1" bestFit="1" customWidth="1"/>
    <col min="5150" max="5376" width="9.140625" style="1"/>
    <col min="5377" max="5378" width="22.140625" style="1" customWidth="1"/>
    <col min="5379" max="5379" width="6.7109375" style="1" customWidth="1"/>
    <col min="5380" max="5380" width="14.140625" style="1" customWidth="1"/>
    <col min="5381" max="5381" width="13" style="1" customWidth="1"/>
    <col min="5382" max="5382" width="15.85546875" style="1" customWidth="1"/>
    <col min="5383" max="5383" width="18.7109375" style="1" customWidth="1"/>
    <col min="5384" max="5384" width="8.85546875" style="1" customWidth="1"/>
    <col min="5385" max="5385" width="13.140625" style="1" customWidth="1"/>
    <col min="5386" max="5386" width="19.140625" style="1" customWidth="1"/>
    <col min="5387" max="5389" width="12.7109375" style="1" customWidth="1"/>
    <col min="5390" max="5390" width="23.7109375" style="1" customWidth="1"/>
    <col min="5391" max="5391" width="18.5703125" style="1" customWidth="1"/>
    <col min="5392" max="5392" width="21.7109375" style="1" customWidth="1"/>
    <col min="5393" max="5394" width="12.7109375" style="1" customWidth="1"/>
    <col min="5395" max="5395" width="17.5703125" style="1" customWidth="1"/>
    <col min="5396" max="5396" width="13.42578125" style="1" customWidth="1"/>
    <col min="5397" max="5400" width="9.140625" style="1"/>
    <col min="5401" max="5401" width="28.85546875" style="1" customWidth="1"/>
    <col min="5402" max="5402" width="26.7109375" style="1" customWidth="1"/>
    <col min="5403" max="5403" width="29.7109375" style="1" customWidth="1"/>
    <col min="5404" max="5404" width="11.28515625" style="1" bestFit="1" customWidth="1"/>
    <col min="5405" max="5405" width="9.5703125" style="1" bestFit="1" customWidth="1"/>
    <col min="5406" max="5632" width="9.140625" style="1"/>
    <col min="5633" max="5634" width="22.140625" style="1" customWidth="1"/>
    <col min="5635" max="5635" width="6.7109375" style="1" customWidth="1"/>
    <col min="5636" max="5636" width="14.140625" style="1" customWidth="1"/>
    <col min="5637" max="5637" width="13" style="1" customWidth="1"/>
    <col min="5638" max="5638" width="15.85546875" style="1" customWidth="1"/>
    <col min="5639" max="5639" width="18.7109375" style="1" customWidth="1"/>
    <col min="5640" max="5640" width="8.85546875" style="1" customWidth="1"/>
    <col min="5641" max="5641" width="13.140625" style="1" customWidth="1"/>
    <col min="5642" max="5642" width="19.140625" style="1" customWidth="1"/>
    <col min="5643" max="5645" width="12.7109375" style="1" customWidth="1"/>
    <col min="5646" max="5646" width="23.7109375" style="1" customWidth="1"/>
    <col min="5647" max="5647" width="18.5703125" style="1" customWidth="1"/>
    <col min="5648" max="5648" width="21.7109375" style="1" customWidth="1"/>
    <col min="5649" max="5650" width="12.7109375" style="1" customWidth="1"/>
    <col min="5651" max="5651" width="17.5703125" style="1" customWidth="1"/>
    <col min="5652" max="5652" width="13.42578125" style="1" customWidth="1"/>
    <col min="5653" max="5656" width="9.140625" style="1"/>
    <col min="5657" max="5657" width="28.85546875" style="1" customWidth="1"/>
    <col min="5658" max="5658" width="26.7109375" style="1" customWidth="1"/>
    <col min="5659" max="5659" width="29.7109375" style="1" customWidth="1"/>
    <col min="5660" max="5660" width="11.28515625" style="1" bestFit="1" customWidth="1"/>
    <col min="5661" max="5661" width="9.5703125" style="1" bestFit="1" customWidth="1"/>
    <col min="5662" max="5888" width="9.140625" style="1"/>
    <col min="5889" max="5890" width="22.140625" style="1" customWidth="1"/>
    <col min="5891" max="5891" width="6.7109375" style="1" customWidth="1"/>
    <col min="5892" max="5892" width="14.140625" style="1" customWidth="1"/>
    <col min="5893" max="5893" width="13" style="1" customWidth="1"/>
    <col min="5894" max="5894" width="15.85546875" style="1" customWidth="1"/>
    <col min="5895" max="5895" width="18.7109375" style="1" customWidth="1"/>
    <col min="5896" max="5896" width="8.85546875" style="1" customWidth="1"/>
    <col min="5897" max="5897" width="13.140625" style="1" customWidth="1"/>
    <col min="5898" max="5898" width="19.140625" style="1" customWidth="1"/>
    <col min="5899" max="5901" width="12.7109375" style="1" customWidth="1"/>
    <col min="5902" max="5902" width="23.7109375" style="1" customWidth="1"/>
    <col min="5903" max="5903" width="18.5703125" style="1" customWidth="1"/>
    <col min="5904" max="5904" width="21.7109375" style="1" customWidth="1"/>
    <col min="5905" max="5906" width="12.7109375" style="1" customWidth="1"/>
    <col min="5907" max="5907" width="17.5703125" style="1" customWidth="1"/>
    <col min="5908" max="5908" width="13.42578125" style="1" customWidth="1"/>
    <col min="5909" max="5912" width="9.140625" style="1"/>
    <col min="5913" max="5913" width="28.85546875" style="1" customWidth="1"/>
    <col min="5914" max="5914" width="26.7109375" style="1" customWidth="1"/>
    <col min="5915" max="5915" width="29.7109375" style="1" customWidth="1"/>
    <col min="5916" max="5916" width="11.28515625" style="1" bestFit="1" customWidth="1"/>
    <col min="5917" max="5917" width="9.5703125" style="1" bestFit="1" customWidth="1"/>
    <col min="5918" max="6144" width="9.140625" style="1"/>
    <col min="6145" max="6146" width="22.140625" style="1" customWidth="1"/>
    <col min="6147" max="6147" width="6.7109375" style="1" customWidth="1"/>
    <col min="6148" max="6148" width="14.140625" style="1" customWidth="1"/>
    <col min="6149" max="6149" width="13" style="1" customWidth="1"/>
    <col min="6150" max="6150" width="15.85546875" style="1" customWidth="1"/>
    <col min="6151" max="6151" width="18.7109375" style="1" customWidth="1"/>
    <col min="6152" max="6152" width="8.85546875" style="1" customWidth="1"/>
    <col min="6153" max="6153" width="13.140625" style="1" customWidth="1"/>
    <col min="6154" max="6154" width="19.140625" style="1" customWidth="1"/>
    <col min="6155" max="6157" width="12.7109375" style="1" customWidth="1"/>
    <col min="6158" max="6158" width="23.7109375" style="1" customWidth="1"/>
    <col min="6159" max="6159" width="18.5703125" style="1" customWidth="1"/>
    <col min="6160" max="6160" width="21.7109375" style="1" customWidth="1"/>
    <col min="6161" max="6162" width="12.7109375" style="1" customWidth="1"/>
    <col min="6163" max="6163" width="17.5703125" style="1" customWidth="1"/>
    <col min="6164" max="6164" width="13.42578125" style="1" customWidth="1"/>
    <col min="6165" max="6168" width="9.140625" style="1"/>
    <col min="6169" max="6169" width="28.85546875" style="1" customWidth="1"/>
    <col min="6170" max="6170" width="26.7109375" style="1" customWidth="1"/>
    <col min="6171" max="6171" width="29.7109375" style="1" customWidth="1"/>
    <col min="6172" max="6172" width="11.28515625" style="1" bestFit="1" customWidth="1"/>
    <col min="6173" max="6173" width="9.5703125" style="1" bestFit="1" customWidth="1"/>
    <col min="6174" max="6400" width="9.140625" style="1"/>
    <col min="6401" max="6402" width="22.140625" style="1" customWidth="1"/>
    <col min="6403" max="6403" width="6.7109375" style="1" customWidth="1"/>
    <col min="6404" max="6404" width="14.140625" style="1" customWidth="1"/>
    <col min="6405" max="6405" width="13" style="1" customWidth="1"/>
    <col min="6406" max="6406" width="15.85546875" style="1" customWidth="1"/>
    <col min="6407" max="6407" width="18.7109375" style="1" customWidth="1"/>
    <col min="6408" max="6408" width="8.85546875" style="1" customWidth="1"/>
    <col min="6409" max="6409" width="13.140625" style="1" customWidth="1"/>
    <col min="6410" max="6410" width="19.140625" style="1" customWidth="1"/>
    <col min="6411" max="6413" width="12.7109375" style="1" customWidth="1"/>
    <col min="6414" max="6414" width="23.7109375" style="1" customWidth="1"/>
    <col min="6415" max="6415" width="18.5703125" style="1" customWidth="1"/>
    <col min="6416" max="6416" width="21.7109375" style="1" customWidth="1"/>
    <col min="6417" max="6418" width="12.7109375" style="1" customWidth="1"/>
    <col min="6419" max="6419" width="17.5703125" style="1" customWidth="1"/>
    <col min="6420" max="6420" width="13.42578125" style="1" customWidth="1"/>
    <col min="6421" max="6424" width="9.140625" style="1"/>
    <col min="6425" max="6425" width="28.85546875" style="1" customWidth="1"/>
    <col min="6426" max="6426" width="26.7109375" style="1" customWidth="1"/>
    <col min="6427" max="6427" width="29.7109375" style="1" customWidth="1"/>
    <col min="6428" max="6428" width="11.28515625" style="1" bestFit="1" customWidth="1"/>
    <col min="6429" max="6429" width="9.5703125" style="1" bestFit="1" customWidth="1"/>
    <col min="6430" max="6656" width="9.140625" style="1"/>
    <col min="6657" max="6658" width="22.140625" style="1" customWidth="1"/>
    <col min="6659" max="6659" width="6.7109375" style="1" customWidth="1"/>
    <col min="6660" max="6660" width="14.140625" style="1" customWidth="1"/>
    <col min="6661" max="6661" width="13" style="1" customWidth="1"/>
    <col min="6662" max="6662" width="15.85546875" style="1" customWidth="1"/>
    <col min="6663" max="6663" width="18.7109375" style="1" customWidth="1"/>
    <col min="6664" max="6664" width="8.85546875" style="1" customWidth="1"/>
    <col min="6665" max="6665" width="13.140625" style="1" customWidth="1"/>
    <col min="6666" max="6666" width="19.140625" style="1" customWidth="1"/>
    <col min="6667" max="6669" width="12.7109375" style="1" customWidth="1"/>
    <col min="6670" max="6670" width="23.7109375" style="1" customWidth="1"/>
    <col min="6671" max="6671" width="18.5703125" style="1" customWidth="1"/>
    <col min="6672" max="6672" width="21.7109375" style="1" customWidth="1"/>
    <col min="6673" max="6674" width="12.7109375" style="1" customWidth="1"/>
    <col min="6675" max="6675" width="17.5703125" style="1" customWidth="1"/>
    <col min="6676" max="6676" width="13.42578125" style="1" customWidth="1"/>
    <col min="6677" max="6680" width="9.140625" style="1"/>
    <col min="6681" max="6681" width="28.85546875" style="1" customWidth="1"/>
    <col min="6682" max="6682" width="26.7109375" style="1" customWidth="1"/>
    <col min="6683" max="6683" width="29.7109375" style="1" customWidth="1"/>
    <col min="6684" max="6684" width="11.28515625" style="1" bestFit="1" customWidth="1"/>
    <col min="6685" max="6685" width="9.5703125" style="1" bestFit="1" customWidth="1"/>
    <col min="6686" max="6912" width="9.140625" style="1"/>
    <col min="6913" max="6914" width="22.140625" style="1" customWidth="1"/>
    <col min="6915" max="6915" width="6.7109375" style="1" customWidth="1"/>
    <col min="6916" max="6916" width="14.140625" style="1" customWidth="1"/>
    <col min="6917" max="6917" width="13" style="1" customWidth="1"/>
    <col min="6918" max="6918" width="15.85546875" style="1" customWidth="1"/>
    <col min="6919" max="6919" width="18.7109375" style="1" customWidth="1"/>
    <col min="6920" max="6920" width="8.85546875" style="1" customWidth="1"/>
    <col min="6921" max="6921" width="13.140625" style="1" customWidth="1"/>
    <col min="6922" max="6922" width="19.140625" style="1" customWidth="1"/>
    <col min="6923" max="6925" width="12.7109375" style="1" customWidth="1"/>
    <col min="6926" max="6926" width="23.7109375" style="1" customWidth="1"/>
    <col min="6927" max="6927" width="18.5703125" style="1" customWidth="1"/>
    <col min="6928" max="6928" width="21.7109375" style="1" customWidth="1"/>
    <col min="6929" max="6930" width="12.7109375" style="1" customWidth="1"/>
    <col min="6931" max="6931" width="17.5703125" style="1" customWidth="1"/>
    <col min="6932" max="6932" width="13.42578125" style="1" customWidth="1"/>
    <col min="6933" max="6936" width="9.140625" style="1"/>
    <col min="6937" max="6937" width="28.85546875" style="1" customWidth="1"/>
    <col min="6938" max="6938" width="26.7109375" style="1" customWidth="1"/>
    <col min="6939" max="6939" width="29.7109375" style="1" customWidth="1"/>
    <col min="6940" max="6940" width="11.28515625" style="1" bestFit="1" customWidth="1"/>
    <col min="6941" max="6941" width="9.5703125" style="1" bestFit="1" customWidth="1"/>
    <col min="6942" max="7168" width="9.140625" style="1"/>
    <col min="7169" max="7170" width="22.140625" style="1" customWidth="1"/>
    <col min="7171" max="7171" width="6.7109375" style="1" customWidth="1"/>
    <col min="7172" max="7172" width="14.140625" style="1" customWidth="1"/>
    <col min="7173" max="7173" width="13" style="1" customWidth="1"/>
    <col min="7174" max="7174" width="15.85546875" style="1" customWidth="1"/>
    <col min="7175" max="7175" width="18.7109375" style="1" customWidth="1"/>
    <col min="7176" max="7176" width="8.85546875" style="1" customWidth="1"/>
    <col min="7177" max="7177" width="13.140625" style="1" customWidth="1"/>
    <col min="7178" max="7178" width="19.140625" style="1" customWidth="1"/>
    <col min="7179" max="7181" width="12.7109375" style="1" customWidth="1"/>
    <col min="7182" max="7182" width="23.7109375" style="1" customWidth="1"/>
    <col min="7183" max="7183" width="18.5703125" style="1" customWidth="1"/>
    <col min="7184" max="7184" width="21.7109375" style="1" customWidth="1"/>
    <col min="7185" max="7186" width="12.7109375" style="1" customWidth="1"/>
    <col min="7187" max="7187" width="17.5703125" style="1" customWidth="1"/>
    <col min="7188" max="7188" width="13.42578125" style="1" customWidth="1"/>
    <col min="7189" max="7192" width="9.140625" style="1"/>
    <col min="7193" max="7193" width="28.85546875" style="1" customWidth="1"/>
    <col min="7194" max="7194" width="26.7109375" style="1" customWidth="1"/>
    <col min="7195" max="7195" width="29.7109375" style="1" customWidth="1"/>
    <col min="7196" max="7196" width="11.28515625" style="1" bestFit="1" customWidth="1"/>
    <col min="7197" max="7197" width="9.5703125" style="1" bestFit="1" customWidth="1"/>
    <col min="7198" max="7424" width="9.140625" style="1"/>
    <col min="7425" max="7426" width="22.140625" style="1" customWidth="1"/>
    <col min="7427" max="7427" width="6.7109375" style="1" customWidth="1"/>
    <col min="7428" max="7428" width="14.140625" style="1" customWidth="1"/>
    <col min="7429" max="7429" width="13" style="1" customWidth="1"/>
    <col min="7430" max="7430" width="15.85546875" style="1" customWidth="1"/>
    <col min="7431" max="7431" width="18.7109375" style="1" customWidth="1"/>
    <col min="7432" max="7432" width="8.85546875" style="1" customWidth="1"/>
    <col min="7433" max="7433" width="13.140625" style="1" customWidth="1"/>
    <col min="7434" max="7434" width="19.140625" style="1" customWidth="1"/>
    <col min="7435" max="7437" width="12.7109375" style="1" customWidth="1"/>
    <col min="7438" max="7438" width="23.7109375" style="1" customWidth="1"/>
    <col min="7439" max="7439" width="18.5703125" style="1" customWidth="1"/>
    <col min="7440" max="7440" width="21.7109375" style="1" customWidth="1"/>
    <col min="7441" max="7442" width="12.7109375" style="1" customWidth="1"/>
    <col min="7443" max="7443" width="17.5703125" style="1" customWidth="1"/>
    <col min="7444" max="7444" width="13.42578125" style="1" customWidth="1"/>
    <col min="7445" max="7448" width="9.140625" style="1"/>
    <col min="7449" max="7449" width="28.85546875" style="1" customWidth="1"/>
    <col min="7450" max="7450" width="26.7109375" style="1" customWidth="1"/>
    <col min="7451" max="7451" width="29.7109375" style="1" customWidth="1"/>
    <col min="7452" max="7452" width="11.28515625" style="1" bestFit="1" customWidth="1"/>
    <col min="7453" max="7453" width="9.5703125" style="1" bestFit="1" customWidth="1"/>
    <col min="7454" max="7680" width="9.140625" style="1"/>
    <col min="7681" max="7682" width="22.140625" style="1" customWidth="1"/>
    <col min="7683" max="7683" width="6.7109375" style="1" customWidth="1"/>
    <col min="7684" max="7684" width="14.140625" style="1" customWidth="1"/>
    <col min="7685" max="7685" width="13" style="1" customWidth="1"/>
    <col min="7686" max="7686" width="15.85546875" style="1" customWidth="1"/>
    <col min="7687" max="7687" width="18.7109375" style="1" customWidth="1"/>
    <col min="7688" max="7688" width="8.85546875" style="1" customWidth="1"/>
    <col min="7689" max="7689" width="13.140625" style="1" customWidth="1"/>
    <col min="7690" max="7690" width="19.140625" style="1" customWidth="1"/>
    <col min="7691" max="7693" width="12.7109375" style="1" customWidth="1"/>
    <col min="7694" max="7694" width="23.7109375" style="1" customWidth="1"/>
    <col min="7695" max="7695" width="18.5703125" style="1" customWidth="1"/>
    <col min="7696" max="7696" width="21.7109375" style="1" customWidth="1"/>
    <col min="7697" max="7698" width="12.7109375" style="1" customWidth="1"/>
    <col min="7699" max="7699" width="17.5703125" style="1" customWidth="1"/>
    <col min="7700" max="7700" width="13.42578125" style="1" customWidth="1"/>
    <col min="7701" max="7704" width="9.140625" style="1"/>
    <col min="7705" max="7705" width="28.85546875" style="1" customWidth="1"/>
    <col min="7706" max="7706" width="26.7109375" style="1" customWidth="1"/>
    <col min="7707" max="7707" width="29.7109375" style="1" customWidth="1"/>
    <col min="7708" max="7708" width="11.28515625" style="1" bestFit="1" customWidth="1"/>
    <col min="7709" max="7709" width="9.5703125" style="1" bestFit="1" customWidth="1"/>
    <col min="7710" max="7936" width="9.140625" style="1"/>
    <col min="7937" max="7938" width="22.140625" style="1" customWidth="1"/>
    <col min="7939" max="7939" width="6.7109375" style="1" customWidth="1"/>
    <col min="7940" max="7940" width="14.140625" style="1" customWidth="1"/>
    <col min="7941" max="7941" width="13" style="1" customWidth="1"/>
    <col min="7942" max="7942" width="15.85546875" style="1" customWidth="1"/>
    <col min="7943" max="7943" width="18.7109375" style="1" customWidth="1"/>
    <col min="7944" max="7944" width="8.85546875" style="1" customWidth="1"/>
    <col min="7945" max="7945" width="13.140625" style="1" customWidth="1"/>
    <col min="7946" max="7946" width="19.140625" style="1" customWidth="1"/>
    <col min="7947" max="7949" width="12.7109375" style="1" customWidth="1"/>
    <col min="7950" max="7950" width="23.7109375" style="1" customWidth="1"/>
    <col min="7951" max="7951" width="18.5703125" style="1" customWidth="1"/>
    <col min="7952" max="7952" width="21.7109375" style="1" customWidth="1"/>
    <col min="7953" max="7954" width="12.7109375" style="1" customWidth="1"/>
    <col min="7955" max="7955" width="17.5703125" style="1" customWidth="1"/>
    <col min="7956" max="7956" width="13.42578125" style="1" customWidth="1"/>
    <col min="7957" max="7960" width="9.140625" style="1"/>
    <col min="7961" max="7961" width="28.85546875" style="1" customWidth="1"/>
    <col min="7962" max="7962" width="26.7109375" style="1" customWidth="1"/>
    <col min="7963" max="7963" width="29.7109375" style="1" customWidth="1"/>
    <col min="7964" max="7964" width="11.28515625" style="1" bestFit="1" customWidth="1"/>
    <col min="7965" max="7965" width="9.5703125" style="1" bestFit="1" customWidth="1"/>
    <col min="7966" max="8192" width="9.140625" style="1"/>
    <col min="8193" max="8194" width="22.140625" style="1" customWidth="1"/>
    <col min="8195" max="8195" width="6.7109375" style="1" customWidth="1"/>
    <col min="8196" max="8196" width="14.140625" style="1" customWidth="1"/>
    <col min="8197" max="8197" width="13" style="1" customWidth="1"/>
    <col min="8198" max="8198" width="15.85546875" style="1" customWidth="1"/>
    <col min="8199" max="8199" width="18.7109375" style="1" customWidth="1"/>
    <col min="8200" max="8200" width="8.85546875" style="1" customWidth="1"/>
    <col min="8201" max="8201" width="13.140625" style="1" customWidth="1"/>
    <col min="8202" max="8202" width="19.140625" style="1" customWidth="1"/>
    <col min="8203" max="8205" width="12.7109375" style="1" customWidth="1"/>
    <col min="8206" max="8206" width="23.7109375" style="1" customWidth="1"/>
    <col min="8207" max="8207" width="18.5703125" style="1" customWidth="1"/>
    <col min="8208" max="8208" width="21.7109375" style="1" customWidth="1"/>
    <col min="8209" max="8210" width="12.7109375" style="1" customWidth="1"/>
    <col min="8211" max="8211" width="17.5703125" style="1" customWidth="1"/>
    <col min="8212" max="8212" width="13.42578125" style="1" customWidth="1"/>
    <col min="8213" max="8216" width="9.140625" style="1"/>
    <col min="8217" max="8217" width="28.85546875" style="1" customWidth="1"/>
    <col min="8218" max="8218" width="26.7109375" style="1" customWidth="1"/>
    <col min="8219" max="8219" width="29.7109375" style="1" customWidth="1"/>
    <col min="8220" max="8220" width="11.28515625" style="1" bestFit="1" customWidth="1"/>
    <col min="8221" max="8221" width="9.5703125" style="1" bestFit="1" customWidth="1"/>
    <col min="8222" max="8448" width="9.140625" style="1"/>
    <col min="8449" max="8450" width="22.140625" style="1" customWidth="1"/>
    <col min="8451" max="8451" width="6.7109375" style="1" customWidth="1"/>
    <col min="8452" max="8452" width="14.140625" style="1" customWidth="1"/>
    <col min="8453" max="8453" width="13" style="1" customWidth="1"/>
    <col min="8454" max="8454" width="15.85546875" style="1" customWidth="1"/>
    <col min="8455" max="8455" width="18.7109375" style="1" customWidth="1"/>
    <col min="8456" max="8456" width="8.85546875" style="1" customWidth="1"/>
    <col min="8457" max="8457" width="13.140625" style="1" customWidth="1"/>
    <col min="8458" max="8458" width="19.140625" style="1" customWidth="1"/>
    <col min="8459" max="8461" width="12.7109375" style="1" customWidth="1"/>
    <col min="8462" max="8462" width="23.7109375" style="1" customWidth="1"/>
    <col min="8463" max="8463" width="18.5703125" style="1" customWidth="1"/>
    <col min="8464" max="8464" width="21.7109375" style="1" customWidth="1"/>
    <col min="8465" max="8466" width="12.7109375" style="1" customWidth="1"/>
    <col min="8467" max="8467" width="17.5703125" style="1" customWidth="1"/>
    <col min="8468" max="8468" width="13.42578125" style="1" customWidth="1"/>
    <col min="8469" max="8472" width="9.140625" style="1"/>
    <col min="8473" max="8473" width="28.85546875" style="1" customWidth="1"/>
    <col min="8474" max="8474" width="26.7109375" style="1" customWidth="1"/>
    <col min="8475" max="8475" width="29.7109375" style="1" customWidth="1"/>
    <col min="8476" max="8476" width="11.28515625" style="1" bestFit="1" customWidth="1"/>
    <col min="8477" max="8477" width="9.5703125" style="1" bestFit="1" customWidth="1"/>
    <col min="8478" max="8704" width="9.140625" style="1"/>
    <col min="8705" max="8706" width="22.140625" style="1" customWidth="1"/>
    <col min="8707" max="8707" width="6.7109375" style="1" customWidth="1"/>
    <col min="8708" max="8708" width="14.140625" style="1" customWidth="1"/>
    <col min="8709" max="8709" width="13" style="1" customWidth="1"/>
    <col min="8710" max="8710" width="15.85546875" style="1" customWidth="1"/>
    <col min="8711" max="8711" width="18.7109375" style="1" customWidth="1"/>
    <col min="8712" max="8712" width="8.85546875" style="1" customWidth="1"/>
    <col min="8713" max="8713" width="13.140625" style="1" customWidth="1"/>
    <col min="8714" max="8714" width="19.140625" style="1" customWidth="1"/>
    <col min="8715" max="8717" width="12.7109375" style="1" customWidth="1"/>
    <col min="8718" max="8718" width="23.7109375" style="1" customWidth="1"/>
    <col min="8719" max="8719" width="18.5703125" style="1" customWidth="1"/>
    <col min="8720" max="8720" width="21.7109375" style="1" customWidth="1"/>
    <col min="8721" max="8722" width="12.7109375" style="1" customWidth="1"/>
    <col min="8723" max="8723" width="17.5703125" style="1" customWidth="1"/>
    <col min="8724" max="8724" width="13.42578125" style="1" customWidth="1"/>
    <col min="8725" max="8728" width="9.140625" style="1"/>
    <col min="8729" max="8729" width="28.85546875" style="1" customWidth="1"/>
    <col min="8730" max="8730" width="26.7109375" style="1" customWidth="1"/>
    <col min="8731" max="8731" width="29.7109375" style="1" customWidth="1"/>
    <col min="8732" max="8732" width="11.28515625" style="1" bestFit="1" customWidth="1"/>
    <col min="8733" max="8733" width="9.5703125" style="1" bestFit="1" customWidth="1"/>
    <col min="8734" max="8960" width="9.140625" style="1"/>
    <col min="8961" max="8962" width="22.140625" style="1" customWidth="1"/>
    <col min="8963" max="8963" width="6.7109375" style="1" customWidth="1"/>
    <col min="8964" max="8964" width="14.140625" style="1" customWidth="1"/>
    <col min="8965" max="8965" width="13" style="1" customWidth="1"/>
    <col min="8966" max="8966" width="15.85546875" style="1" customWidth="1"/>
    <col min="8967" max="8967" width="18.7109375" style="1" customWidth="1"/>
    <col min="8968" max="8968" width="8.85546875" style="1" customWidth="1"/>
    <col min="8969" max="8969" width="13.140625" style="1" customWidth="1"/>
    <col min="8970" max="8970" width="19.140625" style="1" customWidth="1"/>
    <col min="8971" max="8973" width="12.7109375" style="1" customWidth="1"/>
    <col min="8974" max="8974" width="23.7109375" style="1" customWidth="1"/>
    <col min="8975" max="8975" width="18.5703125" style="1" customWidth="1"/>
    <col min="8976" max="8976" width="21.7109375" style="1" customWidth="1"/>
    <col min="8977" max="8978" width="12.7109375" style="1" customWidth="1"/>
    <col min="8979" max="8979" width="17.5703125" style="1" customWidth="1"/>
    <col min="8980" max="8980" width="13.42578125" style="1" customWidth="1"/>
    <col min="8981" max="8984" width="9.140625" style="1"/>
    <col min="8985" max="8985" width="28.85546875" style="1" customWidth="1"/>
    <col min="8986" max="8986" width="26.7109375" style="1" customWidth="1"/>
    <col min="8987" max="8987" width="29.7109375" style="1" customWidth="1"/>
    <col min="8988" max="8988" width="11.28515625" style="1" bestFit="1" customWidth="1"/>
    <col min="8989" max="8989" width="9.5703125" style="1" bestFit="1" customWidth="1"/>
    <col min="8990" max="9216" width="9.140625" style="1"/>
    <col min="9217" max="9218" width="22.140625" style="1" customWidth="1"/>
    <col min="9219" max="9219" width="6.7109375" style="1" customWidth="1"/>
    <col min="9220" max="9220" width="14.140625" style="1" customWidth="1"/>
    <col min="9221" max="9221" width="13" style="1" customWidth="1"/>
    <col min="9222" max="9222" width="15.85546875" style="1" customWidth="1"/>
    <col min="9223" max="9223" width="18.7109375" style="1" customWidth="1"/>
    <col min="9224" max="9224" width="8.85546875" style="1" customWidth="1"/>
    <col min="9225" max="9225" width="13.140625" style="1" customWidth="1"/>
    <col min="9226" max="9226" width="19.140625" style="1" customWidth="1"/>
    <col min="9227" max="9229" width="12.7109375" style="1" customWidth="1"/>
    <col min="9230" max="9230" width="23.7109375" style="1" customWidth="1"/>
    <col min="9231" max="9231" width="18.5703125" style="1" customWidth="1"/>
    <col min="9232" max="9232" width="21.7109375" style="1" customWidth="1"/>
    <col min="9233" max="9234" width="12.7109375" style="1" customWidth="1"/>
    <col min="9235" max="9235" width="17.5703125" style="1" customWidth="1"/>
    <col min="9236" max="9236" width="13.42578125" style="1" customWidth="1"/>
    <col min="9237" max="9240" width="9.140625" style="1"/>
    <col min="9241" max="9241" width="28.85546875" style="1" customWidth="1"/>
    <col min="9242" max="9242" width="26.7109375" style="1" customWidth="1"/>
    <col min="9243" max="9243" width="29.7109375" style="1" customWidth="1"/>
    <col min="9244" max="9244" width="11.28515625" style="1" bestFit="1" customWidth="1"/>
    <col min="9245" max="9245" width="9.5703125" style="1" bestFit="1" customWidth="1"/>
    <col min="9246" max="9472" width="9.140625" style="1"/>
    <col min="9473" max="9474" width="22.140625" style="1" customWidth="1"/>
    <col min="9475" max="9475" width="6.7109375" style="1" customWidth="1"/>
    <col min="9476" max="9476" width="14.140625" style="1" customWidth="1"/>
    <col min="9477" max="9477" width="13" style="1" customWidth="1"/>
    <col min="9478" max="9478" width="15.85546875" style="1" customWidth="1"/>
    <col min="9479" max="9479" width="18.7109375" style="1" customWidth="1"/>
    <col min="9480" max="9480" width="8.85546875" style="1" customWidth="1"/>
    <col min="9481" max="9481" width="13.140625" style="1" customWidth="1"/>
    <col min="9482" max="9482" width="19.140625" style="1" customWidth="1"/>
    <col min="9483" max="9485" width="12.7109375" style="1" customWidth="1"/>
    <col min="9486" max="9486" width="23.7109375" style="1" customWidth="1"/>
    <col min="9487" max="9487" width="18.5703125" style="1" customWidth="1"/>
    <col min="9488" max="9488" width="21.7109375" style="1" customWidth="1"/>
    <col min="9489" max="9490" width="12.7109375" style="1" customWidth="1"/>
    <col min="9491" max="9491" width="17.5703125" style="1" customWidth="1"/>
    <col min="9492" max="9492" width="13.42578125" style="1" customWidth="1"/>
    <col min="9493" max="9496" width="9.140625" style="1"/>
    <col min="9497" max="9497" width="28.85546875" style="1" customWidth="1"/>
    <col min="9498" max="9498" width="26.7109375" style="1" customWidth="1"/>
    <col min="9499" max="9499" width="29.7109375" style="1" customWidth="1"/>
    <col min="9500" max="9500" width="11.28515625" style="1" bestFit="1" customWidth="1"/>
    <col min="9501" max="9501" width="9.5703125" style="1" bestFit="1" customWidth="1"/>
    <col min="9502" max="9728" width="9.140625" style="1"/>
    <col min="9729" max="9730" width="22.140625" style="1" customWidth="1"/>
    <col min="9731" max="9731" width="6.7109375" style="1" customWidth="1"/>
    <col min="9732" max="9732" width="14.140625" style="1" customWidth="1"/>
    <col min="9733" max="9733" width="13" style="1" customWidth="1"/>
    <col min="9734" max="9734" width="15.85546875" style="1" customWidth="1"/>
    <col min="9735" max="9735" width="18.7109375" style="1" customWidth="1"/>
    <col min="9736" max="9736" width="8.85546875" style="1" customWidth="1"/>
    <col min="9737" max="9737" width="13.140625" style="1" customWidth="1"/>
    <col min="9738" max="9738" width="19.140625" style="1" customWidth="1"/>
    <col min="9739" max="9741" width="12.7109375" style="1" customWidth="1"/>
    <col min="9742" max="9742" width="23.7109375" style="1" customWidth="1"/>
    <col min="9743" max="9743" width="18.5703125" style="1" customWidth="1"/>
    <col min="9744" max="9744" width="21.7109375" style="1" customWidth="1"/>
    <col min="9745" max="9746" width="12.7109375" style="1" customWidth="1"/>
    <col min="9747" max="9747" width="17.5703125" style="1" customWidth="1"/>
    <col min="9748" max="9748" width="13.42578125" style="1" customWidth="1"/>
    <col min="9749" max="9752" width="9.140625" style="1"/>
    <col min="9753" max="9753" width="28.85546875" style="1" customWidth="1"/>
    <col min="9754" max="9754" width="26.7109375" style="1" customWidth="1"/>
    <col min="9755" max="9755" width="29.7109375" style="1" customWidth="1"/>
    <col min="9756" max="9756" width="11.28515625" style="1" bestFit="1" customWidth="1"/>
    <col min="9757" max="9757" width="9.5703125" style="1" bestFit="1" customWidth="1"/>
    <col min="9758" max="9984" width="9.140625" style="1"/>
    <col min="9985" max="9986" width="22.140625" style="1" customWidth="1"/>
    <col min="9987" max="9987" width="6.7109375" style="1" customWidth="1"/>
    <col min="9988" max="9988" width="14.140625" style="1" customWidth="1"/>
    <col min="9989" max="9989" width="13" style="1" customWidth="1"/>
    <col min="9990" max="9990" width="15.85546875" style="1" customWidth="1"/>
    <col min="9991" max="9991" width="18.7109375" style="1" customWidth="1"/>
    <col min="9992" max="9992" width="8.85546875" style="1" customWidth="1"/>
    <col min="9993" max="9993" width="13.140625" style="1" customWidth="1"/>
    <col min="9994" max="9994" width="19.140625" style="1" customWidth="1"/>
    <col min="9995" max="9997" width="12.7109375" style="1" customWidth="1"/>
    <col min="9998" max="9998" width="23.7109375" style="1" customWidth="1"/>
    <col min="9999" max="9999" width="18.5703125" style="1" customWidth="1"/>
    <col min="10000" max="10000" width="21.7109375" style="1" customWidth="1"/>
    <col min="10001" max="10002" width="12.7109375" style="1" customWidth="1"/>
    <col min="10003" max="10003" width="17.5703125" style="1" customWidth="1"/>
    <col min="10004" max="10004" width="13.42578125" style="1" customWidth="1"/>
    <col min="10005" max="10008" width="9.140625" style="1"/>
    <col min="10009" max="10009" width="28.85546875" style="1" customWidth="1"/>
    <col min="10010" max="10010" width="26.7109375" style="1" customWidth="1"/>
    <col min="10011" max="10011" width="29.7109375" style="1" customWidth="1"/>
    <col min="10012" max="10012" width="11.28515625" style="1" bestFit="1" customWidth="1"/>
    <col min="10013" max="10013" width="9.5703125" style="1" bestFit="1" customWidth="1"/>
    <col min="10014" max="10240" width="9.140625" style="1"/>
    <col min="10241" max="10242" width="22.140625" style="1" customWidth="1"/>
    <col min="10243" max="10243" width="6.7109375" style="1" customWidth="1"/>
    <col min="10244" max="10244" width="14.140625" style="1" customWidth="1"/>
    <col min="10245" max="10245" width="13" style="1" customWidth="1"/>
    <col min="10246" max="10246" width="15.85546875" style="1" customWidth="1"/>
    <col min="10247" max="10247" width="18.7109375" style="1" customWidth="1"/>
    <col min="10248" max="10248" width="8.85546875" style="1" customWidth="1"/>
    <col min="10249" max="10249" width="13.140625" style="1" customWidth="1"/>
    <col min="10250" max="10250" width="19.140625" style="1" customWidth="1"/>
    <col min="10251" max="10253" width="12.7109375" style="1" customWidth="1"/>
    <col min="10254" max="10254" width="23.7109375" style="1" customWidth="1"/>
    <col min="10255" max="10255" width="18.5703125" style="1" customWidth="1"/>
    <col min="10256" max="10256" width="21.7109375" style="1" customWidth="1"/>
    <col min="10257" max="10258" width="12.7109375" style="1" customWidth="1"/>
    <col min="10259" max="10259" width="17.5703125" style="1" customWidth="1"/>
    <col min="10260" max="10260" width="13.42578125" style="1" customWidth="1"/>
    <col min="10261" max="10264" width="9.140625" style="1"/>
    <col min="10265" max="10265" width="28.85546875" style="1" customWidth="1"/>
    <col min="10266" max="10266" width="26.7109375" style="1" customWidth="1"/>
    <col min="10267" max="10267" width="29.7109375" style="1" customWidth="1"/>
    <col min="10268" max="10268" width="11.28515625" style="1" bestFit="1" customWidth="1"/>
    <col min="10269" max="10269" width="9.5703125" style="1" bestFit="1" customWidth="1"/>
    <col min="10270" max="10496" width="9.140625" style="1"/>
    <col min="10497" max="10498" width="22.140625" style="1" customWidth="1"/>
    <col min="10499" max="10499" width="6.7109375" style="1" customWidth="1"/>
    <col min="10500" max="10500" width="14.140625" style="1" customWidth="1"/>
    <col min="10501" max="10501" width="13" style="1" customWidth="1"/>
    <col min="10502" max="10502" width="15.85546875" style="1" customWidth="1"/>
    <col min="10503" max="10503" width="18.7109375" style="1" customWidth="1"/>
    <col min="10504" max="10504" width="8.85546875" style="1" customWidth="1"/>
    <col min="10505" max="10505" width="13.140625" style="1" customWidth="1"/>
    <col min="10506" max="10506" width="19.140625" style="1" customWidth="1"/>
    <col min="10507" max="10509" width="12.7109375" style="1" customWidth="1"/>
    <col min="10510" max="10510" width="23.7109375" style="1" customWidth="1"/>
    <col min="10511" max="10511" width="18.5703125" style="1" customWidth="1"/>
    <col min="10512" max="10512" width="21.7109375" style="1" customWidth="1"/>
    <col min="10513" max="10514" width="12.7109375" style="1" customWidth="1"/>
    <col min="10515" max="10515" width="17.5703125" style="1" customWidth="1"/>
    <col min="10516" max="10516" width="13.42578125" style="1" customWidth="1"/>
    <col min="10517" max="10520" width="9.140625" style="1"/>
    <col min="10521" max="10521" width="28.85546875" style="1" customWidth="1"/>
    <col min="10522" max="10522" width="26.7109375" style="1" customWidth="1"/>
    <col min="10523" max="10523" width="29.7109375" style="1" customWidth="1"/>
    <col min="10524" max="10524" width="11.28515625" style="1" bestFit="1" customWidth="1"/>
    <col min="10525" max="10525" width="9.5703125" style="1" bestFit="1" customWidth="1"/>
    <col min="10526" max="10752" width="9.140625" style="1"/>
    <col min="10753" max="10754" width="22.140625" style="1" customWidth="1"/>
    <col min="10755" max="10755" width="6.7109375" style="1" customWidth="1"/>
    <col min="10756" max="10756" width="14.140625" style="1" customWidth="1"/>
    <col min="10757" max="10757" width="13" style="1" customWidth="1"/>
    <col min="10758" max="10758" width="15.85546875" style="1" customWidth="1"/>
    <col min="10759" max="10759" width="18.7109375" style="1" customWidth="1"/>
    <col min="10760" max="10760" width="8.85546875" style="1" customWidth="1"/>
    <col min="10761" max="10761" width="13.140625" style="1" customWidth="1"/>
    <col min="10762" max="10762" width="19.140625" style="1" customWidth="1"/>
    <col min="10763" max="10765" width="12.7109375" style="1" customWidth="1"/>
    <col min="10766" max="10766" width="23.7109375" style="1" customWidth="1"/>
    <col min="10767" max="10767" width="18.5703125" style="1" customWidth="1"/>
    <col min="10768" max="10768" width="21.7109375" style="1" customWidth="1"/>
    <col min="10769" max="10770" width="12.7109375" style="1" customWidth="1"/>
    <col min="10771" max="10771" width="17.5703125" style="1" customWidth="1"/>
    <col min="10772" max="10772" width="13.42578125" style="1" customWidth="1"/>
    <col min="10773" max="10776" width="9.140625" style="1"/>
    <col min="10777" max="10777" width="28.85546875" style="1" customWidth="1"/>
    <col min="10778" max="10778" width="26.7109375" style="1" customWidth="1"/>
    <col min="10779" max="10779" width="29.7109375" style="1" customWidth="1"/>
    <col min="10780" max="10780" width="11.28515625" style="1" bestFit="1" customWidth="1"/>
    <col min="10781" max="10781" width="9.5703125" style="1" bestFit="1" customWidth="1"/>
    <col min="10782" max="11008" width="9.140625" style="1"/>
    <col min="11009" max="11010" width="22.140625" style="1" customWidth="1"/>
    <col min="11011" max="11011" width="6.7109375" style="1" customWidth="1"/>
    <col min="11012" max="11012" width="14.140625" style="1" customWidth="1"/>
    <col min="11013" max="11013" width="13" style="1" customWidth="1"/>
    <col min="11014" max="11014" width="15.85546875" style="1" customWidth="1"/>
    <col min="11015" max="11015" width="18.7109375" style="1" customWidth="1"/>
    <col min="11016" max="11016" width="8.85546875" style="1" customWidth="1"/>
    <col min="11017" max="11017" width="13.140625" style="1" customWidth="1"/>
    <col min="11018" max="11018" width="19.140625" style="1" customWidth="1"/>
    <col min="11019" max="11021" width="12.7109375" style="1" customWidth="1"/>
    <col min="11022" max="11022" width="23.7109375" style="1" customWidth="1"/>
    <col min="11023" max="11023" width="18.5703125" style="1" customWidth="1"/>
    <col min="11024" max="11024" width="21.7109375" style="1" customWidth="1"/>
    <col min="11025" max="11026" width="12.7109375" style="1" customWidth="1"/>
    <col min="11027" max="11027" width="17.5703125" style="1" customWidth="1"/>
    <col min="11028" max="11028" width="13.42578125" style="1" customWidth="1"/>
    <col min="11029" max="11032" width="9.140625" style="1"/>
    <col min="11033" max="11033" width="28.85546875" style="1" customWidth="1"/>
    <col min="11034" max="11034" width="26.7109375" style="1" customWidth="1"/>
    <col min="11035" max="11035" width="29.7109375" style="1" customWidth="1"/>
    <col min="11036" max="11036" width="11.28515625" style="1" bestFit="1" customWidth="1"/>
    <col min="11037" max="11037" width="9.5703125" style="1" bestFit="1" customWidth="1"/>
    <col min="11038" max="11264" width="9.140625" style="1"/>
    <col min="11265" max="11266" width="22.140625" style="1" customWidth="1"/>
    <col min="11267" max="11267" width="6.7109375" style="1" customWidth="1"/>
    <col min="11268" max="11268" width="14.140625" style="1" customWidth="1"/>
    <col min="11269" max="11269" width="13" style="1" customWidth="1"/>
    <col min="11270" max="11270" width="15.85546875" style="1" customWidth="1"/>
    <col min="11271" max="11271" width="18.7109375" style="1" customWidth="1"/>
    <col min="11272" max="11272" width="8.85546875" style="1" customWidth="1"/>
    <col min="11273" max="11273" width="13.140625" style="1" customWidth="1"/>
    <col min="11274" max="11274" width="19.140625" style="1" customWidth="1"/>
    <col min="11275" max="11277" width="12.7109375" style="1" customWidth="1"/>
    <col min="11278" max="11278" width="23.7109375" style="1" customWidth="1"/>
    <col min="11279" max="11279" width="18.5703125" style="1" customWidth="1"/>
    <col min="11280" max="11280" width="21.7109375" style="1" customWidth="1"/>
    <col min="11281" max="11282" width="12.7109375" style="1" customWidth="1"/>
    <col min="11283" max="11283" width="17.5703125" style="1" customWidth="1"/>
    <col min="11284" max="11284" width="13.42578125" style="1" customWidth="1"/>
    <col min="11285" max="11288" width="9.140625" style="1"/>
    <col min="11289" max="11289" width="28.85546875" style="1" customWidth="1"/>
    <col min="11290" max="11290" width="26.7109375" style="1" customWidth="1"/>
    <col min="11291" max="11291" width="29.7109375" style="1" customWidth="1"/>
    <col min="11292" max="11292" width="11.28515625" style="1" bestFit="1" customWidth="1"/>
    <col min="11293" max="11293" width="9.5703125" style="1" bestFit="1" customWidth="1"/>
    <col min="11294" max="11520" width="9.140625" style="1"/>
    <col min="11521" max="11522" width="22.140625" style="1" customWidth="1"/>
    <col min="11523" max="11523" width="6.7109375" style="1" customWidth="1"/>
    <col min="11524" max="11524" width="14.140625" style="1" customWidth="1"/>
    <col min="11525" max="11525" width="13" style="1" customWidth="1"/>
    <col min="11526" max="11526" width="15.85546875" style="1" customWidth="1"/>
    <col min="11527" max="11527" width="18.7109375" style="1" customWidth="1"/>
    <col min="11528" max="11528" width="8.85546875" style="1" customWidth="1"/>
    <col min="11529" max="11529" width="13.140625" style="1" customWidth="1"/>
    <col min="11530" max="11530" width="19.140625" style="1" customWidth="1"/>
    <col min="11531" max="11533" width="12.7109375" style="1" customWidth="1"/>
    <col min="11534" max="11534" width="23.7109375" style="1" customWidth="1"/>
    <col min="11535" max="11535" width="18.5703125" style="1" customWidth="1"/>
    <col min="11536" max="11536" width="21.7109375" style="1" customWidth="1"/>
    <col min="11537" max="11538" width="12.7109375" style="1" customWidth="1"/>
    <col min="11539" max="11539" width="17.5703125" style="1" customWidth="1"/>
    <col min="11540" max="11540" width="13.42578125" style="1" customWidth="1"/>
    <col min="11541" max="11544" width="9.140625" style="1"/>
    <col min="11545" max="11545" width="28.85546875" style="1" customWidth="1"/>
    <col min="11546" max="11546" width="26.7109375" style="1" customWidth="1"/>
    <col min="11547" max="11547" width="29.7109375" style="1" customWidth="1"/>
    <col min="11548" max="11548" width="11.28515625" style="1" bestFit="1" customWidth="1"/>
    <col min="11549" max="11549" width="9.5703125" style="1" bestFit="1" customWidth="1"/>
    <col min="11550" max="11776" width="9.140625" style="1"/>
    <col min="11777" max="11778" width="22.140625" style="1" customWidth="1"/>
    <col min="11779" max="11779" width="6.7109375" style="1" customWidth="1"/>
    <col min="11780" max="11780" width="14.140625" style="1" customWidth="1"/>
    <col min="11781" max="11781" width="13" style="1" customWidth="1"/>
    <col min="11782" max="11782" width="15.85546875" style="1" customWidth="1"/>
    <col min="11783" max="11783" width="18.7109375" style="1" customWidth="1"/>
    <col min="11784" max="11784" width="8.85546875" style="1" customWidth="1"/>
    <col min="11785" max="11785" width="13.140625" style="1" customWidth="1"/>
    <col min="11786" max="11786" width="19.140625" style="1" customWidth="1"/>
    <col min="11787" max="11789" width="12.7109375" style="1" customWidth="1"/>
    <col min="11790" max="11790" width="23.7109375" style="1" customWidth="1"/>
    <col min="11791" max="11791" width="18.5703125" style="1" customWidth="1"/>
    <col min="11792" max="11792" width="21.7109375" style="1" customWidth="1"/>
    <col min="11793" max="11794" width="12.7109375" style="1" customWidth="1"/>
    <col min="11795" max="11795" width="17.5703125" style="1" customWidth="1"/>
    <col min="11796" max="11796" width="13.42578125" style="1" customWidth="1"/>
    <col min="11797" max="11800" width="9.140625" style="1"/>
    <col min="11801" max="11801" width="28.85546875" style="1" customWidth="1"/>
    <col min="11802" max="11802" width="26.7109375" style="1" customWidth="1"/>
    <col min="11803" max="11803" width="29.7109375" style="1" customWidth="1"/>
    <col min="11804" max="11804" width="11.28515625" style="1" bestFit="1" customWidth="1"/>
    <col min="11805" max="11805" width="9.5703125" style="1" bestFit="1" customWidth="1"/>
    <col min="11806" max="12032" width="9.140625" style="1"/>
    <col min="12033" max="12034" width="22.140625" style="1" customWidth="1"/>
    <col min="12035" max="12035" width="6.7109375" style="1" customWidth="1"/>
    <col min="12036" max="12036" width="14.140625" style="1" customWidth="1"/>
    <col min="12037" max="12037" width="13" style="1" customWidth="1"/>
    <col min="12038" max="12038" width="15.85546875" style="1" customWidth="1"/>
    <col min="12039" max="12039" width="18.7109375" style="1" customWidth="1"/>
    <col min="12040" max="12040" width="8.85546875" style="1" customWidth="1"/>
    <col min="12041" max="12041" width="13.140625" style="1" customWidth="1"/>
    <col min="12042" max="12042" width="19.140625" style="1" customWidth="1"/>
    <col min="12043" max="12045" width="12.7109375" style="1" customWidth="1"/>
    <col min="12046" max="12046" width="23.7109375" style="1" customWidth="1"/>
    <col min="12047" max="12047" width="18.5703125" style="1" customWidth="1"/>
    <col min="12048" max="12048" width="21.7109375" style="1" customWidth="1"/>
    <col min="12049" max="12050" width="12.7109375" style="1" customWidth="1"/>
    <col min="12051" max="12051" width="17.5703125" style="1" customWidth="1"/>
    <col min="12052" max="12052" width="13.42578125" style="1" customWidth="1"/>
    <col min="12053" max="12056" width="9.140625" style="1"/>
    <col min="12057" max="12057" width="28.85546875" style="1" customWidth="1"/>
    <col min="12058" max="12058" width="26.7109375" style="1" customWidth="1"/>
    <col min="12059" max="12059" width="29.7109375" style="1" customWidth="1"/>
    <col min="12060" max="12060" width="11.28515625" style="1" bestFit="1" customWidth="1"/>
    <col min="12061" max="12061" width="9.5703125" style="1" bestFit="1" customWidth="1"/>
    <col min="12062" max="12288" width="9.140625" style="1"/>
    <col min="12289" max="12290" width="22.140625" style="1" customWidth="1"/>
    <col min="12291" max="12291" width="6.7109375" style="1" customWidth="1"/>
    <col min="12292" max="12292" width="14.140625" style="1" customWidth="1"/>
    <col min="12293" max="12293" width="13" style="1" customWidth="1"/>
    <col min="12294" max="12294" width="15.85546875" style="1" customWidth="1"/>
    <col min="12295" max="12295" width="18.7109375" style="1" customWidth="1"/>
    <col min="12296" max="12296" width="8.85546875" style="1" customWidth="1"/>
    <col min="12297" max="12297" width="13.140625" style="1" customWidth="1"/>
    <col min="12298" max="12298" width="19.140625" style="1" customWidth="1"/>
    <col min="12299" max="12301" width="12.7109375" style="1" customWidth="1"/>
    <col min="12302" max="12302" width="23.7109375" style="1" customWidth="1"/>
    <col min="12303" max="12303" width="18.5703125" style="1" customWidth="1"/>
    <col min="12304" max="12304" width="21.7109375" style="1" customWidth="1"/>
    <col min="12305" max="12306" width="12.7109375" style="1" customWidth="1"/>
    <col min="12307" max="12307" width="17.5703125" style="1" customWidth="1"/>
    <col min="12308" max="12308" width="13.42578125" style="1" customWidth="1"/>
    <col min="12309" max="12312" width="9.140625" style="1"/>
    <col min="12313" max="12313" width="28.85546875" style="1" customWidth="1"/>
    <col min="12314" max="12314" width="26.7109375" style="1" customWidth="1"/>
    <col min="12315" max="12315" width="29.7109375" style="1" customWidth="1"/>
    <col min="12316" max="12316" width="11.28515625" style="1" bestFit="1" customWidth="1"/>
    <col min="12317" max="12317" width="9.5703125" style="1" bestFit="1" customWidth="1"/>
    <col min="12318" max="12544" width="9.140625" style="1"/>
    <col min="12545" max="12546" width="22.140625" style="1" customWidth="1"/>
    <col min="12547" max="12547" width="6.7109375" style="1" customWidth="1"/>
    <col min="12548" max="12548" width="14.140625" style="1" customWidth="1"/>
    <col min="12549" max="12549" width="13" style="1" customWidth="1"/>
    <col min="12550" max="12550" width="15.85546875" style="1" customWidth="1"/>
    <col min="12551" max="12551" width="18.7109375" style="1" customWidth="1"/>
    <col min="12552" max="12552" width="8.85546875" style="1" customWidth="1"/>
    <col min="12553" max="12553" width="13.140625" style="1" customWidth="1"/>
    <col min="12554" max="12554" width="19.140625" style="1" customWidth="1"/>
    <col min="12555" max="12557" width="12.7109375" style="1" customWidth="1"/>
    <col min="12558" max="12558" width="23.7109375" style="1" customWidth="1"/>
    <col min="12559" max="12559" width="18.5703125" style="1" customWidth="1"/>
    <col min="12560" max="12560" width="21.7109375" style="1" customWidth="1"/>
    <col min="12561" max="12562" width="12.7109375" style="1" customWidth="1"/>
    <col min="12563" max="12563" width="17.5703125" style="1" customWidth="1"/>
    <col min="12564" max="12564" width="13.42578125" style="1" customWidth="1"/>
    <col min="12565" max="12568" width="9.140625" style="1"/>
    <col min="12569" max="12569" width="28.85546875" style="1" customWidth="1"/>
    <col min="12570" max="12570" width="26.7109375" style="1" customWidth="1"/>
    <col min="12571" max="12571" width="29.7109375" style="1" customWidth="1"/>
    <col min="12572" max="12572" width="11.28515625" style="1" bestFit="1" customWidth="1"/>
    <col min="12573" max="12573" width="9.5703125" style="1" bestFit="1" customWidth="1"/>
    <col min="12574" max="12800" width="9.140625" style="1"/>
    <col min="12801" max="12802" width="22.140625" style="1" customWidth="1"/>
    <col min="12803" max="12803" width="6.7109375" style="1" customWidth="1"/>
    <col min="12804" max="12804" width="14.140625" style="1" customWidth="1"/>
    <col min="12805" max="12805" width="13" style="1" customWidth="1"/>
    <col min="12806" max="12806" width="15.85546875" style="1" customWidth="1"/>
    <col min="12807" max="12807" width="18.7109375" style="1" customWidth="1"/>
    <col min="12808" max="12808" width="8.85546875" style="1" customWidth="1"/>
    <col min="12809" max="12809" width="13.140625" style="1" customWidth="1"/>
    <col min="12810" max="12810" width="19.140625" style="1" customWidth="1"/>
    <col min="12811" max="12813" width="12.7109375" style="1" customWidth="1"/>
    <col min="12814" max="12814" width="23.7109375" style="1" customWidth="1"/>
    <col min="12815" max="12815" width="18.5703125" style="1" customWidth="1"/>
    <col min="12816" max="12816" width="21.7109375" style="1" customWidth="1"/>
    <col min="12817" max="12818" width="12.7109375" style="1" customWidth="1"/>
    <col min="12819" max="12819" width="17.5703125" style="1" customWidth="1"/>
    <col min="12820" max="12820" width="13.42578125" style="1" customWidth="1"/>
    <col min="12821" max="12824" width="9.140625" style="1"/>
    <col min="12825" max="12825" width="28.85546875" style="1" customWidth="1"/>
    <col min="12826" max="12826" width="26.7109375" style="1" customWidth="1"/>
    <col min="12827" max="12827" width="29.7109375" style="1" customWidth="1"/>
    <col min="12828" max="12828" width="11.28515625" style="1" bestFit="1" customWidth="1"/>
    <col min="12829" max="12829" width="9.5703125" style="1" bestFit="1" customWidth="1"/>
    <col min="12830" max="13056" width="9.140625" style="1"/>
    <col min="13057" max="13058" width="22.140625" style="1" customWidth="1"/>
    <col min="13059" max="13059" width="6.7109375" style="1" customWidth="1"/>
    <col min="13060" max="13060" width="14.140625" style="1" customWidth="1"/>
    <col min="13061" max="13061" width="13" style="1" customWidth="1"/>
    <col min="13062" max="13062" width="15.85546875" style="1" customWidth="1"/>
    <col min="13063" max="13063" width="18.7109375" style="1" customWidth="1"/>
    <col min="13064" max="13064" width="8.85546875" style="1" customWidth="1"/>
    <col min="13065" max="13065" width="13.140625" style="1" customWidth="1"/>
    <col min="13066" max="13066" width="19.140625" style="1" customWidth="1"/>
    <col min="13067" max="13069" width="12.7109375" style="1" customWidth="1"/>
    <col min="13070" max="13070" width="23.7109375" style="1" customWidth="1"/>
    <col min="13071" max="13071" width="18.5703125" style="1" customWidth="1"/>
    <col min="13072" max="13072" width="21.7109375" style="1" customWidth="1"/>
    <col min="13073" max="13074" width="12.7109375" style="1" customWidth="1"/>
    <col min="13075" max="13075" width="17.5703125" style="1" customWidth="1"/>
    <col min="13076" max="13076" width="13.42578125" style="1" customWidth="1"/>
    <col min="13077" max="13080" width="9.140625" style="1"/>
    <col min="13081" max="13081" width="28.85546875" style="1" customWidth="1"/>
    <col min="13082" max="13082" width="26.7109375" style="1" customWidth="1"/>
    <col min="13083" max="13083" width="29.7109375" style="1" customWidth="1"/>
    <col min="13084" max="13084" width="11.28515625" style="1" bestFit="1" customWidth="1"/>
    <col min="13085" max="13085" width="9.5703125" style="1" bestFit="1" customWidth="1"/>
    <col min="13086" max="13312" width="9.140625" style="1"/>
    <col min="13313" max="13314" width="22.140625" style="1" customWidth="1"/>
    <col min="13315" max="13315" width="6.7109375" style="1" customWidth="1"/>
    <col min="13316" max="13316" width="14.140625" style="1" customWidth="1"/>
    <col min="13317" max="13317" width="13" style="1" customWidth="1"/>
    <col min="13318" max="13318" width="15.85546875" style="1" customWidth="1"/>
    <col min="13319" max="13319" width="18.7109375" style="1" customWidth="1"/>
    <col min="13320" max="13320" width="8.85546875" style="1" customWidth="1"/>
    <col min="13321" max="13321" width="13.140625" style="1" customWidth="1"/>
    <col min="13322" max="13322" width="19.140625" style="1" customWidth="1"/>
    <col min="13323" max="13325" width="12.7109375" style="1" customWidth="1"/>
    <col min="13326" max="13326" width="23.7109375" style="1" customWidth="1"/>
    <col min="13327" max="13327" width="18.5703125" style="1" customWidth="1"/>
    <col min="13328" max="13328" width="21.7109375" style="1" customWidth="1"/>
    <col min="13329" max="13330" width="12.7109375" style="1" customWidth="1"/>
    <col min="13331" max="13331" width="17.5703125" style="1" customWidth="1"/>
    <col min="13332" max="13332" width="13.42578125" style="1" customWidth="1"/>
    <col min="13333" max="13336" width="9.140625" style="1"/>
    <col min="13337" max="13337" width="28.85546875" style="1" customWidth="1"/>
    <col min="13338" max="13338" width="26.7109375" style="1" customWidth="1"/>
    <col min="13339" max="13339" width="29.7109375" style="1" customWidth="1"/>
    <col min="13340" max="13340" width="11.28515625" style="1" bestFit="1" customWidth="1"/>
    <col min="13341" max="13341" width="9.5703125" style="1" bestFit="1" customWidth="1"/>
    <col min="13342" max="13568" width="9.140625" style="1"/>
    <col min="13569" max="13570" width="22.140625" style="1" customWidth="1"/>
    <col min="13571" max="13571" width="6.7109375" style="1" customWidth="1"/>
    <col min="13572" max="13572" width="14.140625" style="1" customWidth="1"/>
    <col min="13573" max="13573" width="13" style="1" customWidth="1"/>
    <col min="13574" max="13574" width="15.85546875" style="1" customWidth="1"/>
    <col min="13575" max="13575" width="18.7109375" style="1" customWidth="1"/>
    <col min="13576" max="13576" width="8.85546875" style="1" customWidth="1"/>
    <col min="13577" max="13577" width="13.140625" style="1" customWidth="1"/>
    <col min="13578" max="13578" width="19.140625" style="1" customWidth="1"/>
    <col min="13579" max="13581" width="12.7109375" style="1" customWidth="1"/>
    <col min="13582" max="13582" width="23.7109375" style="1" customWidth="1"/>
    <col min="13583" max="13583" width="18.5703125" style="1" customWidth="1"/>
    <col min="13584" max="13584" width="21.7109375" style="1" customWidth="1"/>
    <col min="13585" max="13586" width="12.7109375" style="1" customWidth="1"/>
    <col min="13587" max="13587" width="17.5703125" style="1" customWidth="1"/>
    <col min="13588" max="13588" width="13.42578125" style="1" customWidth="1"/>
    <col min="13589" max="13592" width="9.140625" style="1"/>
    <col min="13593" max="13593" width="28.85546875" style="1" customWidth="1"/>
    <col min="13594" max="13594" width="26.7109375" style="1" customWidth="1"/>
    <col min="13595" max="13595" width="29.7109375" style="1" customWidth="1"/>
    <col min="13596" max="13596" width="11.28515625" style="1" bestFit="1" customWidth="1"/>
    <col min="13597" max="13597" width="9.5703125" style="1" bestFit="1" customWidth="1"/>
    <col min="13598" max="13824" width="9.140625" style="1"/>
    <col min="13825" max="13826" width="22.140625" style="1" customWidth="1"/>
    <col min="13827" max="13827" width="6.7109375" style="1" customWidth="1"/>
    <col min="13828" max="13828" width="14.140625" style="1" customWidth="1"/>
    <col min="13829" max="13829" width="13" style="1" customWidth="1"/>
    <col min="13830" max="13830" width="15.85546875" style="1" customWidth="1"/>
    <col min="13831" max="13831" width="18.7109375" style="1" customWidth="1"/>
    <col min="13832" max="13832" width="8.85546875" style="1" customWidth="1"/>
    <col min="13833" max="13833" width="13.140625" style="1" customWidth="1"/>
    <col min="13834" max="13834" width="19.140625" style="1" customWidth="1"/>
    <col min="13835" max="13837" width="12.7109375" style="1" customWidth="1"/>
    <col min="13838" max="13838" width="23.7109375" style="1" customWidth="1"/>
    <col min="13839" max="13839" width="18.5703125" style="1" customWidth="1"/>
    <col min="13840" max="13840" width="21.7109375" style="1" customWidth="1"/>
    <col min="13841" max="13842" width="12.7109375" style="1" customWidth="1"/>
    <col min="13843" max="13843" width="17.5703125" style="1" customWidth="1"/>
    <col min="13844" max="13844" width="13.42578125" style="1" customWidth="1"/>
    <col min="13845" max="13848" width="9.140625" style="1"/>
    <col min="13849" max="13849" width="28.85546875" style="1" customWidth="1"/>
    <col min="13850" max="13850" width="26.7109375" style="1" customWidth="1"/>
    <col min="13851" max="13851" width="29.7109375" style="1" customWidth="1"/>
    <col min="13852" max="13852" width="11.28515625" style="1" bestFit="1" customWidth="1"/>
    <col min="13853" max="13853" width="9.5703125" style="1" bestFit="1" customWidth="1"/>
    <col min="13854" max="14080" width="9.140625" style="1"/>
    <col min="14081" max="14082" width="22.140625" style="1" customWidth="1"/>
    <col min="14083" max="14083" width="6.7109375" style="1" customWidth="1"/>
    <col min="14084" max="14084" width="14.140625" style="1" customWidth="1"/>
    <col min="14085" max="14085" width="13" style="1" customWidth="1"/>
    <col min="14086" max="14086" width="15.85546875" style="1" customWidth="1"/>
    <col min="14087" max="14087" width="18.7109375" style="1" customWidth="1"/>
    <col min="14088" max="14088" width="8.85546875" style="1" customWidth="1"/>
    <col min="14089" max="14089" width="13.140625" style="1" customWidth="1"/>
    <col min="14090" max="14090" width="19.140625" style="1" customWidth="1"/>
    <col min="14091" max="14093" width="12.7109375" style="1" customWidth="1"/>
    <col min="14094" max="14094" width="23.7109375" style="1" customWidth="1"/>
    <col min="14095" max="14095" width="18.5703125" style="1" customWidth="1"/>
    <col min="14096" max="14096" width="21.7109375" style="1" customWidth="1"/>
    <col min="14097" max="14098" width="12.7109375" style="1" customWidth="1"/>
    <col min="14099" max="14099" width="17.5703125" style="1" customWidth="1"/>
    <col min="14100" max="14100" width="13.42578125" style="1" customWidth="1"/>
    <col min="14101" max="14104" width="9.140625" style="1"/>
    <col min="14105" max="14105" width="28.85546875" style="1" customWidth="1"/>
    <col min="14106" max="14106" width="26.7109375" style="1" customWidth="1"/>
    <col min="14107" max="14107" width="29.7109375" style="1" customWidth="1"/>
    <col min="14108" max="14108" width="11.28515625" style="1" bestFit="1" customWidth="1"/>
    <col min="14109" max="14109" width="9.5703125" style="1" bestFit="1" customWidth="1"/>
    <col min="14110" max="14336" width="9.140625" style="1"/>
    <col min="14337" max="14338" width="22.140625" style="1" customWidth="1"/>
    <col min="14339" max="14339" width="6.7109375" style="1" customWidth="1"/>
    <col min="14340" max="14340" width="14.140625" style="1" customWidth="1"/>
    <col min="14341" max="14341" width="13" style="1" customWidth="1"/>
    <col min="14342" max="14342" width="15.85546875" style="1" customWidth="1"/>
    <col min="14343" max="14343" width="18.7109375" style="1" customWidth="1"/>
    <col min="14344" max="14344" width="8.85546875" style="1" customWidth="1"/>
    <col min="14345" max="14345" width="13.140625" style="1" customWidth="1"/>
    <col min="14346" max="14346" width="19.140625" style="1" customWidth="1"/>
    <col min="14347" max="14349" width="12.7109375" style="1" customWidth="1"/>
    <col min="14350" max="14350" width="23.7109375" style="1" customWidth="1"/>
    <col min="14351" max="14351" width="18.5703125" style="1" customWidth="1"/>
    <col min="14352" max="14352" width="21.7109375" style="1" customWidth="1"/>
    <col min="14353" max="14354" width="12.7109375" style="1" customWidth="1"/>
    <col min="14355" max="14355" width="17.5703125" style="1" customWidth="1"/>
    <col min="14356" max="14356" width="13.42578125" style="1" customWidth="1"/>
    <col min="14357" max="14360" width="9.140625" style="1"/>
    <col min="14361" max="14361" width="28.85546875" style="1" customWidth="1"/>
    <col min="14362" max="14362" width="26.7109375" style="1" customWidth="1"/>
    <col min="14363" max="14363" width="29.7109375" style="1" customWidth="1"/>
    <col min="14364" max="14364" width="11.28515625" style="1" bestFit="1" customWidth="1"/>
    <col min="14365" max="14365" width="9.5703125" style="1" bestFit="1" customWidth="1"/>
    <col min="14366" max="14592" width="9.140625" style="1"/>
    <col min="14593" max="14594" width="22.140625" style="1" customWidth="1"/>
    <col min="14595" max="14595" width="6.7109375" style="1" customWidth="1"/>
    <col min="14596" max="14596" width="14.140625" style="1" customWidth="1"/>
    <col min="14597" max="14597" width="13" style="1" customWidth="1"/>
    <col min="14598" max="14598" width="15.85546875" style="1" customWidth="1"/>
    <col min="14599" max="14599" width="18.7109375" style="1" customWidth="1"/>
    <col min="14600" max="14600" width="8.85546875" style="1" customWidth="1"/>
    <col min="14601" max="14601" width="13.140625" style="1" customWidth="1"/>
    <col min="14602" max="14602" width="19.140625" style="1" customWidth="1"/>
    <col min="14603" max="14605" width="12.7109375" style="1" customWidth="1"/>
    <col min="14606" max="14606" width="23.7109375" style="1" customWidth="1"/>
    <col min="14607" max="14607" width="18.5703125" style="1" customWidth="1"/>
    <col min="14608" max="14608" width="21.7109375" style="1" customWidth="1"/>
    <col min="14609" max="14610" width="12.7109375" style="1" customWidth="1"/>
    <col min="14611" max="14611" width="17.5703125" style="1" customWidth="1"/>
    <col min="14612" max="14612" width="13.42578125" style="1" customWidth="1"/>
    <col min="14613" max="14616" width="9.140625" style="1"/>
    <col min="14617" max="14617" width="28.85546875" style="1" customWidth="1"/>
    <col min="14618" max="14618" width="26.7109375" style="1" customWidth="1"/>
    <col min="14619" max="14619" width="29.7109375" style="1" customWidth="1"/>
    <col min="14620" max="14620" width="11.28515625" style="1" bestFit="1" customWidth="1"/>
    <col min="14621" max="14621" width="9.5703125" style="1" bestFit="1" customWidth="1"/>
    <col min="14622" max="14848" width="9.140625" style="1"/>
    <col min="14849" max="14850" width="22.140625" style="1" customWidth="1"/>
    <col min="14851" max="14851" width="6.7109375" style="1" customWidth="1"/>
    <col min="14852" max="14852" width="14.140625" style="1" customWidth="1"/>
    <col min="14853" max="14853" width="13" style="1" customWidth="1"/>
    <col min="14854" max="14854" width="15.85546875" style="1" customWidth="1"/>
    <col min="14855" max="14855" width="18.7109375" style="1" customWidth="1"/>
    <col min="14856" max="14856" width="8.85546875" style="1" customWidth="1"/>
    <col min="14857" max="14857" width="13.140625" style="1" customWidth="1"/>
    <col min="14858" max="14858" width="19.140625" style="1" customWidth="1"/>
    <col min="14859" max="14861" width="12.7109375" style="1" customWidth="1"/>
    <col min="14862" max="14862" width="23.7109375" style="1" customWidth="1"/>
    <col min="14863" max="14863" width="18.5703125" style="1" customWidth="1"/>
    <col min="14864" max="14864" width="21.7109375" style="1" customWidth="1"/>
    <col min="14865" max="14866" width="12.7109375" style="1" customWidth="1"/>
    <col min="14867" max="14867" width="17.5703125" style="1" customWidth="1"/>
    <col min="14868" max="14868" width="13.42578125" style="1" customWidth="1"/>
    <col min="14869" max="14872" width="9.140625" style="1"/>
    <col min="14873" max="14873" width="28.85546875" style="1" customWidth="1"/>
    <col min="14874" max="14874" width="26.7109375" style="1" customWidth="1"/>
    <col min="14875" max="14875" width="29.7109375" style="1" customWidth="1"/>
    <col min="14876" max="14876" width="11.28515625" style="1" bestFit="1" customWidth="1"/>
    <col min="14877" max="14877" width="9.5703125" style="1" bestFit="1" customWidth="1"/>
    <col min="14878" max="15104" width="9.140625" style="1"/>
    <col min="15105" max="15106" width="22.140625" style="1" customWidth="1"/>
    <col min="15107" max="15107" width="6.7109375" style="1" customWidth="1"/>
    <col min="15108" max="15108" width="14.140625" style="1" customWidth="1"/>
    <col min="15109" max="15109" width="13" style="1" customWidth="1"/>
    <col min="15110" max="15110" width="15.85546875" style="1" customWidth="1"/>
    <col min="15111" max="15111" width="18.7109375" style="1" customWidth="1"/>
    <col min="15112" max="15112" width="8.85546875" style="1" customWidth="1"/>
    <col min="15113" max="15113" width="13.140625" style="1" customWidth="1"/>
    <col min="15114" max="15114" width="19.140625" style="1" customWidth="1"/>
    <col min="15115" max="15117" width="12.7109375" style="1" customWidth="1"/>
    <col min="15118" max="15118" width="23.7109375" style="1" customWidth="1"/>
    <col min="15119" max="15119" width="18.5703125" style="1" customWidth="1"/>
    <col min="15120" max="15120" width="21.7109375" style="1" customWidth="1"/>
    <col min="15121" max="15122" width="12.7109375" style="1" customWidth="1"/>
    <col min="15123" max="15123" width="17.5703125" style="1" customWidth="1"/>
    <col min="15124" max="15124" width="13.42578125" style="1" customWidth="1"/>
    <col min="15125" max="15128" width="9.140625" style="1"/>
    <col min="15129" max="15129" width="28.85546875" style="1" customWidth="1"/>
    <col min="15130" max="15130" width="26.7109375" style="1" customWidth="1"/>
    <col min="15131" max="15131" width="29.7109375" style="1" customWidth="1"/>
    <col min="15132" max="15132" width="11.28515625" style="1" bestFit="1" customWidth="1"/>
    <col min="15133" max="15133" width="9.5703125" style="1" bestFit="1" customWidth="1"/>
    <col min="15134" max="15360" width="9.140625" style="1"/>
    <col min="15361" max="15362" width="22.140625" style="1" customWidth="1"/>
    <col min="15363" max="15363" width="6.7109375" style="1" customWidth="1"/>
    <col min="15364" max="15364" width="14.140625" style="1" customWidth="1"/>
    <col min="15365" max="15365" width="13" style="1" customWidth="1"/>
    <col min="15366" max="15366" width="15.85546875" style="1" customWidth="1"/>
    <col min="15367" max="15367" width="18.7109375" style="1" customWidth="1"/>
    <col min="15368" max="15368" width="8.85546875" style="1" customWidth="1"/>
    <col min="15369" max="15369" width="13.140625" style="1" customWidth="1"/>
    <col min="15370" max="15370" width="19.140625" style="1" customWidth="1"/>
    <col min="15371" max="15373" width="12.7109375" style="1" customWidth="1"/>
    <col min="15374" max="15374" width="23.7109375" style="1" customWidth="1"/>
    <col min="15375" max="15375" width="18.5703125" style="1" customWidth="1"/>
    <col min="15376" max="15376" width="21.7109375" style="1" customWidth="1"/>
    <col min="15377" max="15378" width="12.7109375" style="1" customWidth="1"/>
    <col min="15379" max="15379" width="17.5703125" style="1" customWidth="1"/>
    <col min="15380" max="15380" width="13.42578125" style="1" customWidth="1"/>
    <col min="15381" max="15384" width="9.140625" style="1"/>
    <col min="15385" max="15385" width="28.85546875" style="1" customWidth="1"/>
    <col min="15386" max="15386" width="26.7109375" style="1" customWidth="1"/>
    <col min="15387" max="15387" width="29.7109375" style="1" customWidth="1"/>
    <col min="15388" max="15388" width="11.28515625" style="1" bestFit="1" customWidth="1"/>
    <col min="15389" max="15389" width="9.5703125" style="1" bestFit="1" customWidth="1"/>
    <col min="15390" max="15616" width="9.140625" style="1"/>
    <col min="15617" max="15618" width="22.140625" style="1" customWidth="1"/>
    <col min="15619" max="15619" width="6.7109375" style="1" customWidth="1"/>
    <col min="15620" max="15620" width="14.140625" style="1" customWidth="1"/>
    <col min="15621" max="15621" width="13" style="1" customWidth="1"/>
    <col min="15622" max="15622" width="15.85546875" style="1" customWidth="1"/>
    <col min="15623" max="15623" width="18.7109375" style="1" customWidth="1"/>
    <col min="15624" max="15624" width="8.85546875" style="1" customWidth="1"/>
    <col min="15625" max="15625" width="13.140625" style="1" customWidth="1"/>
    <col min="15626" max="15626" width="19.140625" style="1" customWidth="1"/>
    <col min="15627" max="15629" width="12.7109375" style="1" customWidth="1"/>
    <col min="15630" max="15630" width="23.7109375" style="1" customWidth="1"/>
    <col min="15631" max="15631" width="18.5703125" style="1" customWidth="1"/>
    <col min="15632" max="15632" width="21.7109375" style="1" customWidth="1"/>
    <col min="15633" max="15634" width="12.7109375" style="1" customWidth="1"/>
    <col min="15635" max="15635" width="17.5703125" style="1" customWidth="1"/>
    <col min="15636" max="15636" width="13.42578125" style="1" customWidth="1"/>
    <col min="15637" max="15640" width="9.140625" style="1"/>
    <col min="15641" max="15641" width="28.85546875" style="1" customWidth="1"/>
    <col min="15642" max="15642" width="26.7109375" style="1" customWidth="1"/>
    <col min="15643" max="15643" width="29.7109375" style="1" customWidth="1"/>
    <col min="15644" max="15644" width="11.28515625" style="1" bestFit="1" customWidth="1"/>
    <col min="15645" max="15645" width="9.5703125" style="1" bestFit="1" customWidth="1"/>
    <col min="15646" max="15872" width="9.140625" style="1"/>
    <col min="15873" max="15874" width="22.140625" style="1" customWidth="1"/>
    <col min="15875" max="15875" width="6.7109375" style="1" customWidth="1"/>
    <col min="15876" max="15876" width="14.140625" style="1" customWidth="1"/>
    <col min="15877" max="15877" width="13" style="1" customWidth="1"/>
    <col min="15878" max="15878" width="15.85546875" style="1" customWidth="1"/>
    <col min="15879" max="15879" width="18.7109375" style="1" customWidth="1"/>
    <col min="15880" max="15880" width="8.85546875" style="1" customWidth="1"/>
    <col min="15881" max="15881" width="13.140625" style="1" customWidth="1"/>
    <col min="15882" max="15882" width="19.140625" style="1" customWidth="1"/>
    <col min="15883" max="15885" width="12.7109375" style="1" customWidth="1"/>
    <col min="15886" max="15886" width="23.7109375" style="1" customWidth="1"/>
    <col min="15887" max="15887" width="18.5703125" style="1" customWidth="1"/>
    <col min="15888" max="15888" width="21.7109375" style="1" customWidth="1"/>
    <col min="15889" max="15890" width="12.7109375" style="1" customWidth="1"/>
    <col min="15891" max="15891" width="17.5703125" style="1" customWidth="1"/>
    <col min="15892" max="15892" width="13.42578125" style="1" customWidth="1"/>
    <col min="15893" max="15896" width="9.140625" style="1"/>
    <col min="15897" max="15897" width="28.85546875" style="1" customWidth="1"/>
    <col min="15898" max="15898" width="26.7109375" style="1" customWidth="1"/>
    <col min="15899" max="15899" width="29.7109375" style="1" customWidth="1"/>
    <col min="15900" max="15900" width="11.28515625" style="1" bestFit="1" customWidth="1"/>
    <col min="15901" max="15901" width="9.5703125" style="1" bestFit="1" customWidth="1"/>
    <col min="15902" max="16128" width="9.140625" style="1"/>
    <col min="16129" max="16130" width="22.140625" style="1" customWidth="1"/>
    <col min="16131" max="16131" width="6.7109375" style="1" customWidth="1"/>
    <col min="16132" max="16132" width="14.140625" style="1" customWidth="1"/>
    <col min="16133" max="16133" width="13" style="1" customWidth="1"/>
    <col min="16134" max="16134" width="15.85546875" style="1" customWidth="1"/>
    <col min="16135" max="16135" width="18.7109375" style="1" customWidth="1"/>
    <col min="16136" max="16136" width="8.85546875" style="1" customWidth="1"/>
    <col min="16137" max="16137" width="13.140625" style="1" customWidth="1"/>
    <col min="16138" max="16138" width="19.140625" style="1" customWidth="1"/>
    <col min="16139" max="16141" width="12.7109375" style="1" customWidth="1"/>
    <col min="16142" max="16142" width="23.7109375" style="1" customWidth="1"/>
    <col min="16143" max="16143" width="18.5703125" style="1" customWidth="1"/>
    <col min="16144" max="16144" width="21.7109375" style="1" customWidth="1"/>
    <col min="16145" max="16146" width="12.7109375" style="1" customWidth="1"/>
    <col min="16147" max="16147" width="17.5703125" style="1" customWidth="1"/>
    <col min="16148" max="16148" width="13.42578125" style="1" customWidth="1"/>
    <col min="16149" max="16152" width="9.140625" style="1"/>
    <col min="16153" max="16153" width="28.85546875" style="1" customWidth="1"/>
    <col min="16154" max="16154" width="26.7109375" style="1" customWidth="1"/>
    <col min="16155" max="16155" width="29.7109375" style="1" customWidth="1"/>
    <col min="16156" max="16156" width="11.28515625" style="1" bestFit="1" customWidth="1"/>
    <col min="16157" max="16157" width="9.5703125" style="1" bestFit="1" customWidth="1"/>
    <col min="16158" max="16384" width="9.140625" style="1"/>
  </cols>
  <sheetData>
    <row r="1" spans="1:20" ht="15.75" x14ac:dyDescent="0.25">
      <c r="P1" s="4" t="s">
        <v>0</v>
      </c>
    </row>
    <row r="2" spans="1:20" ht="15.75" x14ac:dyDescent="0.25">
      <c r="P2" s="4" t="s">
        <v>1</v>
      </c>
    </row>
    <row r="3" spans="1:20" hidden="1" x14ac:dyDescent="0.2"/>
    <row r="4" spans="1:20" hidden="1" x14ac:dyDescent="0.2"/>
    <row r="6" spans="1:20" ht="38.25" customHeight="1" x14ac:dyDescent="0.25">
      <c r="A6" s="54" t="s">
        <v>35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23"/>
      <c r="R6" s="23"/>
      <c r="S6" s="23"/>
      <c r="T6" s="23"/>
    </row>
    <row r="7" spans="1:20" x14ac:dyDescent="0.2">
      <c r="T7" s="5"/>
    </row>
    <row r="8" spans="1:20" ht="13.5" thickBot="1" x14ac:dyDescent="0.25"/>
    <row r="9" spans="1:20" ht="15" customHeight="1" x14ac:dyDescent="0.2">
      <c r="A9" s="55" t="s">
        <v>2</v>
      </c>
      <c r="B9" s="57" t="s">
        <v>3</v>
      </c>
      <c r="C9" s="59" t="s">
        <v>4</v>
      </c>
      <c r="D9" s="59"/>
      <c r="E9" s="60"/>
      <c r="F9" s="61"/>
      <c r="G9" s="57" t="s">
        <v>5</v>
      </c>
      <c r="H9" s="59" t="s">
        <v>4</v>
      </c>
      <c r="I9" s="59"/>
      <c r="J9" s="59"/>
      <c r="K9" s="59"/>
      <c r="L9" s="61"/>
      <c r="M9" s="62" t="s">
        <v>6</v>
      </c>
      <c r="N9" s="65" t="s">
        <v>7</v>
      </c>
      <c r="O9" s="67" t="s">
        <v>4</v>
      </c>
      <c r="P9" s="68"/>
      <c r="Q9" s="69"/>
    </row>
    <row r="10" spans="1:20" ht="38.25" customHeight="1" x14ac:dyDescent="0.2">
      <c r="A10" s="56"/>
      <c r="B10" s="58"/>
      <c r="C10" s="70" t="s">
        <v>8</v>
      </c>
      <c r="D10" s="70"/>
      <c r="E10" s="70" t="s">
        <v>9</v>
      </c>
      <c r="F10" s="71" t="s">
        <v>10</v>
      </c>
      <c r="G10" s="58"/>
      <c r="H10" s="70" t="s">
        <v>8</v>
      </c>
      <c r="I10" s="70"/>
      <c r="J10" s="70" t="s">
        <v>11</v>
      </c>
      <c r="K10" s="70" t="s">
        <v>12</v>
      </c>
      <c r="L10" s="73"/>
      <c r="M10" s="63"/>
      <c r="N10" s="66"/>
      <c r="O10" s="74" t="s">
        <v>13</v>
      </c>
      <c r="P10" s="75" t="s">
        <v>14</v>
      </c>
      <c r="Q10" s="69"/>
    </row>
    <row r="11" spans="1:20" ht="36.75" customHeight="1" x14ac:dyDescent="0.2">
      <c r="A11" s="56"/>
      <c r="B11" s="58"/>
      <c r="C11" s="6" t="s">
        <v>15</v>
      </c>
      <c r="D11" s="6" t="s">
        <v>16</v>
      </c>
      <c r="E11" s="70"/>
      <c r="F11" s="72"/>
      <c r="G11" s="58"/>
      <c r="H11" s="6" t="s">
        <v>15</v>
      </c>
      <c r="I11" s="6" t="s">
        <v>17</v>
      </c>
      <c r="J11" s="70"/>
      <c r="K11" s="6" t="s">
        <v>15</v>
      </c>
      <c r="L11" s="7" t="s">
        <v>17</v>
      </c>
      <c r="M11" s="64"/>
      <c r="N11" s="66"/>
      <c r="O11" s="74"/>
      <c r="P11" s="75"/>
      <c r="Q11" s="69"/>
    </row>
    <row r="12" spans="1:20" s="8" customFormat="1" ht="15.75" customHeight="1" thickBot="1" x14ac:dyDescent="0.3">
      <c r="A12" s="37">
        <v>1</v>
      </c>
      <c r="B12" s="38" t="s">
        <v>18</v>
      </c>
      <c r="C12" s="39">
        <v>3</v>
      </c>
      <c r="D12" s="39">
        <v>4</v>
      </c>
      <c r="E12" s="40">
        <v>5</v>
      </c>
      <c r="F12" s="41">
        <v>6</v>
      </c>
      <c r="G12" s="38" t="s">
        <v>19</v>
      </c>
      <c r="H12" s="39">
        <v>8</v>
      </c>
      <c r="I12" s="39">
        <v>9</v>
      </c>
      <c r="J12" s="42">
        <v>10</v>
      </c>
      <c r="K12" s="39">
        <v>11</v>
      </c>
      <c r="L12" s="43" t="s">
        <v>20</v>
      </c>
      <c r="M12" s="44"/>
      <c r="N12" s="45" t="s">
        <v>21</v>
      </c>
      <c r="O12" s="39" t="s">
        <v>22</v>
      </c>
      <c r="P12" s="43" t="s">
        <v>23</v>
      </c>
    </row>
    <row r="13" spans="1:20" ht="20.25" customHeight="1" x14ac:dyDescent="0.2">
      <c r="A13" s="26" t="s">
        <v>24</v>
      </c>
      <c r="B13" s="27">
        <f>D13+F13</f>
        <v>447642</v>
      </c>
      <c r="C13" s="28">
        <v>34</v>
      </c>
      <c r="D13" s="27">
        <v>198900</v>
      </c>
      <c r="E13" s="28">
        <v>42.6</v>
      </c>
      <c r="F13" s="27">
        <v>248742</v>
      </c>
      <c r="G13" s="27">
        <f>I13+J13+L13</f>
        <v>472739.82882352936</v>
      </c>
      <c r="H13" s="28">
        <v>34</v>
      </c>
      <c r="I13" s="27">
        <v>209832.3</v>
      </c>
      <c r="J13" s="27">
        <v>0</v>
      </c>
      <c r="K13" s="28">
        <v>42.6</v>
      </c>
      <c r="L13" s="29">
        <f>I13/H13*K13</f>
        <v>262907.52882352937</v>
      </c>
      <c r="M13" s="48">
        <v>100</v>
      </c>
      <c r="N13" s="27">
        <f>G13-B13</f>
        <v>25097.828823529358</v>
      </c>
      <c r="O13" s="27">
        <f>I13-D13</f>
        <v>10932.299999999988</v>
      </c>
      <c r="P13" s="30">
        <f>(J13+L13)-F13</f>
        <v>14165.52882352937</v>
      </c>
    </row>
    <row r="14" spans="1:20" ht="20.25" customHeight="1" x14ac:dyDescent="0.2">
      <c r="A14" s="36" t="s">
        <v>25</v>
      </c>
      <c r="B14" s="10">
        <f t="shared" ref="B14:B24" si="0">D14+F14</f>
        <v>462172.1</v>
      </c>
      <c r="C14" s="9">
        <v>34</v>
      </c>
      <c r="D14" s="10">
        <v>212449.1</v>
      </c>
      <c r="E14" s="9">
        <v>40</v>
      </c>
      <c r="F14" s="10">
        <v>249723</v>
      </c>
      <c r="G14" s="10">
        <f t="shared" ref="G14:G24" si="1">I14+J14+L14</f>
        <v>507290.45882352942</v>
      </c>
      <c r="H14" s="9">
        <v>34</v>
      </c>
      <c r="I14" s="10">
        <v>233079.4</v>
      </c>
      <c r="J14" s="10">
        <v>0</v>
      </c>
      <c r="K14" s="9">
        <v>40</v>
      </c>
      <c r="L14" s="34">
        <f t="shared" ref="L14:L16" si="2">I14/H14*K14</f>
        <v>274211.0588235294</v>
      </c>
      <c r="M14" s="48">
        <v>100</v>
      </c>
      <c r="N14" s="10">
        <f t="shared" ref="N14:N24" si="3">G14-B14</f>
        <v>45118.358823529445</v>
      </c>
      <c r="O14" s="10">
        <f t="shared" ref="O14:O24" si="4">I14-D14</f>
        <v>20630.299999999988</v>
      </c>
      <c r="P14" s="11">
        <f t="shared" ref="P14:P24" si="5">(J14+L14)-F14</f>
        <v>24488.058823529398</v>
      </c>
    </row>
    <row r="15" spans="1:20" ht="20.25" customHeight="1" x14ac:dyDescent="0.2">
      <c r="A15" s="36" t="s">
        <v>26</v>
      </c>
      <c r="B15" s="10">
        <f t="shared" si="0"/>
        <v>612343.4</v>
      </c>
      <c r="C15" s="9">
        <v>35.5</v>
      </c>
      <c r="D15" s="10">
        <v>238570.6</v>
      </c>
      <c r="E15" s="9">
        <v>55.62</v>
      </c>
      <c r="F15" s="10">
        <v>373772.79999999999</v>
      </c>
      <c r="G15" s="10">
        <f t="shared" si="1"/>
        <v>626413.80867605633</v>
      </c>
      <c r="H15" s="9">
        <v>35.5</v>
      </c>
      <c r="I15" s="10">
        <v>244048.4</v>
      </c>
      <c r="J15" s="10">
        <v>0</v>
      </c>
      <c r="K15" s="9">
        <v>55.62</v>
      </c>
      <c r="L15" s="34">
        <f t="shared" si="2"/>
        <v>382365.40867605631</v>
      </c>
      <c r="M15" s="48">
        <v>100</v>
      </c>
      <c r="N15" s="10">
        <f t="shared" si="3"/>
        <v>14070.408676056308</v>
      </c>
      <c r="O15" s="10">
        <f t="shared" si="4"/>
        <v>5477.7999999999884</v>
      </c>
      <c r="P15" s="11">
        <f t="shared" si="5"/>
        <v>8592.6086760563194</v>
      </c>
    </row>
    <row r="16" spans="1:20" ht="20.25" customHeight="1" x14ac:dyDescent="0.2">
      <c r="A16" s="36" t="s">
        <v>27</v>
      </c>
      <c r="B16" s="10">
        <f t="shared" si="0"/>
        <v>619565.9</v>
      </c>
      <c r="C16" s="9">
        <v>35.5</v>
      </c>
      <c r="D16" s="10">
        <v>247047.5</v>
      </c>
      <c r="E16" s="9">
        <v>53.53</v>
      </c>
      <c r="F16" s="10">
        <v>372518.40000000002</v>
      </c>
      <c r="G16" s="10">
        <f t="shared" si="1"/>
        <v>604966.80000000005</v>
      </c>
      <c r="H16" s="9">
        <v>35.5</v>
      </c>
      <c r="I16" s="10">
        <f>604966.8/89.03*35.5</f>
        <v>241225.66999887681</v>
      </c>
      <c r="J16" s="10">
        <v>0</v>
      </c>
      <c r="K16" s="9">
        <v>53.53</v>
      </c>
      <c r="L16" s="34">
        <f t="shared" si="2"/>
        <v>363741.13000112324</v>
      </c>
      <c r="M16" s="48">
        <v>100</v>
      </c>
      <c r="N16" s="10">
        <f t="shared" si="3"/>
        <v>-14599.099999999977</v>
      </c>
      <c r="O16" s="10">
        <f t="shared" si="4"/>
        <v>-5821.8300011231913</v>
      </c>
      <c r="P16" s="11">
        <f t="shared" si="5"/>
        <v>-8777.2699988767854</v>
      </c>
    </row>
    <row r="17" spans="1:17" ht="20.25" customHeight="1" x14ac:dyDescent="0.2">
      <c r="A17" s="36" t="s">
        <v>28</v>
      </c>
      <c r="B17" s="10">
        <f t="shared" si="0"/>
        <v>646564.19999999995</v>
      </c>
      <c r="C17" s="9">
        <v>35.5</v>
      </c>
      <c r="D17" s="10">
        <v>259412.8</v>
      </c>
      <c r="E17" s="9">
        <v>26.49</v>
      </c>
      <c r="F17" s="10">
        <v>387151.4</v>
      </c>
      <c r="G17" s="10">
        <f>I17+J17+L17</f>
        <v>595212.19999999995</v>
      </c>
      <c r="H17" s="9">
        <v>35.5</v>
      </c>
      <c r="I17" s="10">
        <f>402478.2/61.99*35.5</f>
        <v>230488.40296822067</v>
      </c>
      <c r="J17" s="10">
        <v>192734</v>
      </c>
      <c r="K17" s="9">
        <v>26.49</v>
      </c>
      <c r="L17" s="34">
        <f t="shared" ref="L17:L21" si="6">I17/H17*K17</f>
        <v>171989.79703177931</v>
      </c>
      <c r="M17" s="35">
        <f>J17/F17*100</f>
        <v>49.782591513294278</v>
      </c>
      <c r="N17" s="10">
        <f t="shared" si="3"/>
        <v>-51352</v>
      </c>
      <c r="O17" s="10">
        <f t="shared" si="4"/>
        <v>-28924.397031779314</v>
      </c>
      <c r="P17" s="11">
        <f t="shared" si="5"/>
        <v>-22427.602968220715</v>
      </c>
    </row>
    <row r="18" spans="1:17" ht="20.25" customHeight="1" x14ac:dyDescent="0.2">
      <c r="A18" s="46" t="s">
        <v>30</v>
      </c>
      <c r="B18" s="10">
        <v>633541.4</v>
      </c>
      <c r="C18" s="9">
        <v>35.5</v>
      </c>
      <c r="D18" s="10">
        <v>224907.2</v>
      </c>
      <c r="E18" s="9">
        <v>64.5</v>
      </c>
      <c r="F18" s="10">
        <v>408634.2</v>
      </c>
      <c r="G18" s="10">
        <f>I18+J18+L18</f>
        <v>693874.5604788732</v>
      </c>
      <c r="H18" s="9">
        <v>35.5</v>
      </c>
      <c r="I18" s="10">
        <v>272349.09999999998</v>
      </c>
      <c r="J18" s="10">
        <f>367501.1-20162</f>
        <v>347339.1</v>
      </c>
      <c r="K18" s="9">
        <v>9.67</v>
      </c>
      <c r="L18" s="34">
        <f t="shared" si="6"/>
        <v>74186.360478873234</v>
      </c>
      <c r="M18" s="35">
        <v>15</v>
      </c>
      <c r="N18" s="10">
        <f t="shared" si="3"/>
        <v>60333.160478873178</v>
      </c>
      <c r="O18" s="10">
        <f t="shared" si="4"/>
        <v>47441.899999999965</v>
      </c>
      <c r="P18" s="11">
        <f t="shared" si="5"/>
        <v>12891.260478873213</v>
      </c>
    </row>
    <row r="19" spans="1:17" ht="20.25" customHeight="1" thickBot="1" x14ac:dyDescent="0.25">
      <c r="A19" s="46" t="s">
        <v>32</v>
      </c>
      <c r="B19" s="14">
        <v>702296.2</v>
      </c>
      <c r="C19" s="12">
        <v>35.5</v>
      </c>
      <c r="D19" s="14">
        <v>254418.7</v>
      </c>
      <c r="E19" s="12">
        <v>62.49</v>
      </c>
      <c r="F19" s="14">
        <v>447877.5</v>
      </c>
      <c r="G19" s="14">
        <f>I19+J19+L19</f>
        <v>892969.62064788747</v>
      </c>
      <c r="H19" s="12">
        <v>35.5</v>
      </c>
      <c r="I19" s="14">
        <v>323506.7</v>
      </c>
      <c r="J19" s="14">
        <v>0</v>
      </c>
      <c r="K19" s="12">
        <v>62.49</v>
      </c>
      <c r="L19" s="47">
        <f t="shared" si="6"/>
        <v>569462.9206478874</v>
      </c>
      <c r="M19" s="48">
        <v>100</v>
      </c>
      <c r="N19" s="14">
        <f t="shared" si="3"/>
        <v>190673.42064788751</v>
      </c>
      <c r="O19" s="14">
        <f t="shared" si="4"/>
        <v>69088</v>
      </c>
      <c r="P19" s="13">
        <f t="shared" si="5"/>
        <v>121585.4206478874</v>
      </c>
    </row>
    <row r="20" spans="1:17" ht="20.25" customHeight="1" x14ac:dyDescent="0.2">
      <c r="A20" s="26" t="s">
        <v>33</v>
      </c>
      <c r="B20" s="27">
        <v>742306.2</v>
      </c>
      <c r="C20" s="28">
        <v>35.5</v>
      </c>
      <c r="D20" s="27">
        <v>311234.90000000002</v>
      </c>
      <c r="E20" s="28">
        <v>49.17</v>
      </c>
      <c r="F20" s="27">
        <v>431071.3</v>
      </c>
      <c r="G20" s="27">
        <f>I20+J20+L20</f>
        <v>742306.2</v>
      </c>
      <c r="H20" s="28">
        <v>35.5</v>
      </c>
      <c r="I20" s="27">
        <v>311234.90000000002</v>
      </c>
      <c r="J20" s="27">
        <v>0</v>
      </c>
      <c r="K20" s="28">
        <v>49.17</v>
      </c>
      <c r="L20" s="29">
        <v>431071.3</v>
      </c>
      <c r="M20" s="24">
        <v>100</v>
      </c>
      <c r="N20" s="27">
        <f>G20-B20</f>
        <v>0</v>
      </c>
      <c r="O20" s="27">
        <f>I20-D20</f>
        <v>0</v>
      </c>
      <c r="P20" s="30">
        <f>(J20+L20)-F20</f>
        <v>0</v>
      </c>
      <c r="Q20" s="33"/>
    </row>
    <row r="21" spans="1:17" ht="20.25" customHeight="1" thickBot="1" x14ac:dyDescent="0.25">
      <c r="A21" s="31" t="s">
        <v>36</v>
      </c>
      <c r="B21" s="16">
        <v>742306.2</v>
      </c>
      <c r="C21" s="15">
        <v>35.5</v>
      </c>
      <c r="D21" s="16">
        <v>311234.90000000002</v>
      </c>
      <c r="E21" s="15">
        <v>49.17</v>
      </c>
      <c r="F21" s="16">
        <v>431071.3</v>
      </c>
      <c r="G21" s="16">
        <f>I21+J21+L21</f>
        <v>815849.59109859157</v>
      </c>
      <c r="H21" s="15">
        <v>35.5</v>
      </c>
      <c r="I21" s="16">
        <v>342065.2</v>
      </c>
      <c r="J21" s="16">
        <v>0</v>
      </c>
      <c r="K21" s="15">
        <v>49.17</v>
      </c>
      <c r="L21" s="32">
        <f t="shared" si="6"/>
        <v>473784.39109859156</v>
      </c>
      <c r="M21" s="25">
        <v>100</v>
      </c>
      <c r="N21" s="16">
        <f>G21-B21</f>
        <v>73543.391098591615</v>
      </c>
      <c r="O21" s="16">
        <f>I21-D21</f>
        <v>30830.299999999988</v>
      </c>
      <c r="P21" s="17">
        <f>(J21+L21)-F21</f>
        <v>42713.091098591569</v>
      </c>
      <c r="Q21" s="33"/>
    </row>
    <row r="22" spans="1:17" s="84" customFormat="1" ht="20.25" customHeight="1" x14ac:dyDescent="0.2">
      <c r="A22" s="77" t="s">
        <v>29</v>
      </c>
      <c r="B22" s="78">
        <f>D22+F22</f>
        <v>792046.10131578951</v>
      </c>
      <c r="C22" s="79">
        <v>35.5</v>
      </c>
      <c r="D22" s="78">
        <f>380715.9/38*35.5</f>
        <v>355668.80131578952</v>
      </c>
      <c r="E22" s="79">
        <v>43.55</v>
      </c>
      <c r="F22" s="78">
        <v>436377.3</v>
      </c>
      <c r="G22" s="78">
        <f t="shared" si="1"/>
        <v>792046.10131578951</v>
      </c>
      <c r="H22" s="79">
        <v>35.5</v>
      </c>
      <c r="I22" s="78">
        <f>380715.9/38*35.5</f>
        <v>355668.80131578952</v>
      </c>
      <c r="J22" s="78">
        <v>0</v>
      </c>
      <c r="K22" s="80">
        <v>43.55</v>
      </c>
      <c r="L22" s="81">
        <v>436377.3</v>
      </c>
      <c r="M22" s="82">
        <v>0</v>
      </c>
      <c r="N22" s="78">
        <f>G22-B22</f>
        <v>0</v>
      </c>
      <c r="O22" s="78">
        <f t="shared" si="4"/>
        <v>0</v>
      </c>
      <c r="P22" s="83">
        <f t="shared" si="5"/>
        <v>0</v>
      </c>
    </row>
    <row r="23" spans="1:17" ht="20.25" customHeight="1" x14ac:dyDescent="0.2">
      <c r="A23" s="36" t="s">
        <v>31</v>
      </c>
      <c r="B23" s="10">
        <f t="shared" si="0"/>
        <v>745195.84868421056</v>
      </c>
      <c r="C23" s="9">
        <v>35.5</v>
      </c>
      <c r="D23" s="10">
        <f>397710.3/38*35.5</f>
        <v>371545.14868421049</v>
      </c>
      <c r="E23" s="9">
        <v>35.700000000000003</v>
      </c>
      <c r="F23" s="10">
        <v>373650.7</v>
      </c>
      <c r="G23" s="10">
        <f t="shared" si="1"/>
        <v>745195.84868421056</v>
      </c>
      <c r="H23" s="9">
        <v>35.5</v>
      </c>
      <c r="I23" s="10">
        <f>397710.3/38*35.5</f>
        <v>371545.14868421049</v>
      </c>
      <c r="J23" s="10">
        <v>0</v>
      </c>
      <c r="K23" s="52">
        <v>35.700000000000003</v>
      </c>
      <c r="L23" s="34">
        <v>373650.7</v>
      </c>
      <c r="M23" s="35">
        <f>J23/F23*100</f>
        <v>0</v>
      </c>
      <c r="N23" s="10">
        <f t="shared" si="3"/>
        <v>0</v>
      </c>
      <c r="O23" s="10">
        <f t="shared" si="4"/>
        <v>0</v>
      </c>
      <c r="P23" s="11">
        <f t="shared" si="5"/>
        <v>0</v>
      </c>
    </row>
    <row r="24" spans="1:17" ht="20.25" customHeight="1" thickBot="1" x14ac:dyDescent="0.25">
      <c r="A24" s="31" t="s">
        <v>34</v>
      </c>
      <c r="B24" s="16">
        <f t="shared" si="0"/>
        <v>774160.96052631573</v>
      </c>
      <c r="C24" s="15">
        <v>35.5</v>
      </c>
      <c r="D24" s="16">
        <f>425957.8/38*35.5</f>
        <v>397934.26052631577</v>
      </c>
      <c r="E24" s="15">
        <v>33.56</v>
      </c>
      <c r="F24" s="16">
        <v>376226.7</v>
      </c>
      <c r="G24" s="16">
        <f t="shared" si="1"/>
        <v>774160.96052631573</v>
      </c>
      <c r="H24" s="15">
        <v>35.5</v>
      </c>
      <c r="I24" s="16">
        <f>425957.8/38*35.5</f>
        <v>397934.26052631577</v>
      </c>
      <c r="J24" s="15">
        <v>0</v>
      </c>
      <c r="K24" s="53">
        <v>33.56</v>
      </c>
      <c r="L24" s="32">
        <v>376226.7</v>
      </c>
      <c r="M24" s="25">
        <f>J24/F24*100</f>
        <v>0</v>
      </c>
      <c r="N24" s="16">
        <f t="shared" si="3"/>
        <v>0</v>
      </c>
      <c r="O24" s="16">
        <f t="shared" si="4"/>
        <v>0</v>
      </c>
      <c r="P24" s="17">
        <f t="shared" si="5"/>
        <v>0</v>
      </c>
    </row>
    <row r="25" spans="1:17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9"/>
      <c r="M25" s="19"/>
      <c r="N25" s="18"/>
      <c r="O25" s="18"/>
      <c r="P25" s="18"/>
    </row>
    <row r="26" spans="1:17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9"/>
      <c r="M26" s="19"/>
      <c r="N26" s="18"/>
      <c r="O26" s="18"/>
      <c r="P26" s="18"/>
    </row>
    <row r="27" spans="1:17" x14ac:dyDescent="0.2">
      <c r="B27" s="18"/>
      <c r="C27" s="18"/>
      <c r="D27" s="18"/>
      <c r="E27" s="18"/>
      <c r="F27" s="50"/>
      <c r="G27" s="18"/>
      <c r="H27" s="51"/>
      <c r="I27" s="49"/>
      <c r="J27" s="49"/>
      <c r="K27" s="18"/>
      <c r="L27" s="18"/>
      <c r="M27" s="19"/>
      <c r="N27" s="18"/>
      <c r="O27" s="18"/>
      <c r="P27" s="18"/>
    </row>
    <row r="28" spans="1:17" x14ac:dyDescent="0.2">
      <c r="B28" s="76"/>
      <c r="C28" s="18"/>
      <c r="D28" s="18"/>
      <c r="E28" s="18"/>
      <c r="F28" s="50"/>
      <c r="G28" s="18"/>
      <c r="H28" s="18"/>
      <c r="I28" s="18"/>
      <c r="J28" s="18"/>
      <c r="K28" s="18"/>
      <c r="L28" s="19"/>
      <c r="M28" s="19"/>
      <c r="N28" s="18"/>
      <c r="O28" s="18"/>
      <c r="P28" s="18"/>
    </row>
    <row r="29" spans="1:17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9"/>
      <c r="M29" s="19"/>
      <c r="N29" s="18"/>
      <c r="O29" s="18"/>
      <c r="P29" s="18"/>
    </row>
    <row r="30" spans="1:17" x14ac:dyDescent="0.2">
      <c r="B30" s="18"/>
      <c r="C30" s="18"/>
      <c r="D30" s="18"/>
      <c r="E30" s="18"/>
      <c r="F30" s="18"/>
      <c r="G30" s="18"/>
      <c r="H30" s="18"/>
      <c r="I30" s="18"/>
      <c r="J30" s="49"/>
      <c r="K30" s="18"/>
      <c r="L30" s="19"/>
      <c r="M30" s="19"/>
      <c r="N30" s="18"/>
      <c r="O30" s="18"/>
      <c r="P30" s="18"/>
    </row>
    <row r="31" spans="1:17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9"/>
      <c r="M31" s="19"/>
      <c r="N31" s="18"/>
      <c r="O31" s="18"/>
      <c r="P31" s="18"/>
    </row>
    <row r="32" spans="1:17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9"/>
      <c r="M32" s="19"/>
      <c r="N32" s="18"/>
      <c r="O32" s="18"/>
      <c r="P32" s="18"/>
    </row>
    <row r="33" spans="2:16" x14ac:dyDescent="0.2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9"/>
      <c r="M33" s="19"/>
      <c r="N33" s="18"/>
      <c r="O33" s="18"/>
      <c r="P33" s="18"/>
    </row>
    <row r="34" spans="2:16" x14ac:dyDescent="0.2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9"/>
      <c r="M34" s="19"/>
      <c r="N34" s="18"/>
      <c r="O34" s="18"/>
      <c r="P34" s="18"/>
    </row>
    <row r="35" spans="2:16" x14ac:dyDescent="0.2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9"/>
      <c r="M35" s="19"/>
      <c r="N35" s="18"/>
      <c r="O35" s="18"/>
      <c r="P35" s="18"/>
    </row>
    <row r="36" spans="2:16" x14ac:dyDescent="0.2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9"/>
      <c r="M36" s="19"/>
      <c r="N36" s="18"/>
      <c r="O36" s="18"/>
      <c r="P36" s="18"/>
    </row>
    <row r="37" spans="2:16" x14ac:dyDescent="0.2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9"/>
      <c r="M37" s="19"/>
      <c r="N37" s="18"/>
      <c r="O37" s="18"/>
      <c r="P37" s="18"/>
    </row>
    <row r="38" spans="2:16" x14ac:dyDescent="0.2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9"/>
      <c r="M38" s="19"/>
      <c r="N38" s="18"/>
      <c r="O38" s="18"/>
      <c r="P38" s="18"/>
    </row>
    <row r="39" spans="2:16" x14ac:dyDescent="0.2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9"/>
      <c r="M39" s="19"/>
      <c r="N39" s="18"/>
      <c r="O39" s="18"/>
      <c r="P39" s="18"/>
    </row>
    <row r="40" spans="2:16" x14ac:dyDescent="0.2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9"/>
      <c r="M40" s="19"/>
      <c r="N40" s="18"/>
      <c r="O40" s="18"/>
      <c r="P40" s="18"/>
    </row>
    <row r="41" spans="2:16" x14ac:dyDescent="0.2">
      <c r="B41" s="18"/>
      <c r="C41" s="18"/>
      <c r="D41" s="18"/>
      <c r="E41" s="18"/>
      <c r="F41" s="18"/>
      <c r="G41" s="18"/>
      <c r="H41" s="20"/>
      <c r="I41" s="18"/>
      <c r="J41" s="20"/>
      <c r="K41" s="20"/>
      <c r="L41" s="21"/>
      <c r="M41" s="21"/>
      <c r="N41" s="20"/>
      <c r="O41" s="20"/>
      <c r="P41" s="20"/>
    </row>
    <row r="42" spans="2:16" x14ac:dyDescent="0.2">
      <c r="B42" s="18"/>
      <c r="C42" s="18"/>
      <c r="D42" s="18"/>
      <c r="E42" s="18"/>
      <c r="F42" s="18"/>
      <c r="G42" s="18"/>
      <c r="H42" s="20"/>
      <c r="I42" s="18"/>
      <c r="J42" s="20"/>
      <c r="K42" s="20"/>
      <c r="L42" s="21"/>
      <c r="M42" s="21"/>
      <c r="N42" s="20"/>
      <c r="O42" s="20"/>
      <c r="P42" s="20"/>
    </row>
    <row r="43" spans="2:16" x14ac:dyDescent="0.2">
      <c r="B43" s="18"/>
      <c r="C43" s="18"/>
      <c r="D43" s="18"/>
      <c r="E43" s="18"/>
      <c r="F43" s="18"/>
      <c r="G43" s="18"/>
      <c r="H43" s="20"/>
      <c r="I43" s="18"/>
      <c r="J43" s="20"/>
      <c r="K43" s="20"/>
      <c r="L43" s="21"/>
      <c r="M43" s="21"/>
      <c r="N43" s="20"/>
      <c r="O43" s="20"/>
      <c r="P43" s="20"/>
    </row>
    <row r="44" spans="2:16" x14ac:dyDescent="0.2">
      <c r="B44" s="18"/>
      <c r="C44" s="18"/>
      <c r="D44" s="18"/>
      <c r="E44" s="18"/>
      <c r="F44" s="18"/>
      <c r="G44" s="18"/>
      <c r="H44" s="20"/>
      <c r="I44" s="18"/>
      <c r="J44" s="20"/>
      <c r="K44" s="20"/>
      <c r="L44" s="21"/>
      <c r="M44" s="21"/>
      <c r="N44" s="20"/>
      <c r="O44" s="20"/>
      <c r="P44" s="20"/>
    </row>
    <row r="45" spans="2:16" x14ac:dyDescent="0.2">
      <c r="B45" s="18"/>
      <c r="C45" s="18"/>
      <c r="D45" s="18"/>
      <c r="E45" s="18"/>
      <c r="F45" s="18"/>
      <c r="G45" s="18"/>
      <c r="H45" s="20"/>
      <c r="I45" s="18"/>
      <c r="J45" s="20"/>
      <c r="K45" s="20"/>
      <c r="L45" s="21"/>
      <c r="M45" s="21"/>
      <c r="N45" s="20"/>
      <c r="O45" s="20"/>
      <c r="P45" s="20"/>
    </row>
    <row r="46" spans="2:16" x14ac:dyDescent="0.2">
      <c r="B46" s="18"/>
      <c r="C46" s="18"/>
      <c r="D46" s="18"/>
      <c r="E46" s="18"/>
      <c r="F46" s="18"/>
      <c r="G46" s="18"/>
      <c r="H46" s="20"/>
      <c r="I46" s="18"/>
      <c r="J46" s="20"/>
      <c r="K46" s="20"/>
      <c r="L46" s="21"/>
      <c r="M46" s="21"/>
      <c r="N46" s="20"/>
      <c r="O46" s="20"/>
      <c r="P46" s="20"/>
    </row>
    <row r="47" spans="2:16" x14ac:dyDescent="0.2">
      <c r="B47" s="18"/>
      <c r="C47" s="18"/>
      <c r="D47" s="18"/>
      <c r="E47" s="18"/>
      <c r="F47" s="18"/>
      <c r="G47" s="18"/>
      <c r="H47" s="20"/>
      <c r="I47" s="18"/>
      <c r="J47" s="20"/>
      <c r="K47" s="20"/>
      <c r="L47" s="21"/>
      <c r="M47" s="21"/>
      <c r="N47" s="20"/>
      <c r="O47" s="20"/>
      <c r="P47" s="20"/>
    </row>
    <row r="48" spans="2:16" x14ac:dyDescent="0.2">
      <c r="B48" s="18"/>
      <c r="C48" s="18"/>
      <c r="D48" s="18"/>
      <c r="E48" s="18"/>
      <c r="F48" s="18"/>
      <c r="G48" s="18"/>
      <c r="H48" s="20"/>
      <c r="I48" s="18"/>
      <c r="J48" s="20"/>
      <c r="K48" s="20"/>
      <c r="L48" s="21"/>
      <c r="M48" s="21"/>
      <c r="N48" s="20"/>
      <c r="O48" s="20"/>
      <c r="P48" s="20"/>
    </row>
    <row r="49" spans="2:16" x14ac:dyDescent="0.2">
      <c r="B49" s="18"/>
      <c r="C49" s="18"/>
      <c r="D49" s="18"/>
      <c r="E49" s="18"/>
      <c r="F49" s="18"/>
      <c r="G49" s="18"/>
      <c r="H49" s="20"/>
      <c r="I49" s="18"/>
      <c r="J49" s="20"/>
      <c r="K49" s="20"/>
      <c r="L49" s="21"/>
      <c r="M49" s="21"/>
      <c r="N49" s="20"/>
      <c r="O49" s="20"/>
      <c r="P49" s="20"/>
    </row>
    <row r="50" spans="2:16" x14ac:dyDescent="0.2">
      <c r="B50" s="18"/>
      <c r="C50" s="18"/>
      <c r="D50" s="18"/>
      <c r="E50" s="18"/>
      <c r="F50" s="18"/>
      <c r="G50" s="18"/>
      <c r="H50" s="20"/>
      <c r="I50" s="18"/>
      <c r="J50" s="20"/>
      <c r="K50" s="20"/>
      <c r="L50" s="21"/>
      <c r="M50" s="21"/>
      <c r="N50" s="20"/>
      <c r="O50" s="20"/>
      <c r="P50" s="20"/>
    </row>
    <row r="51" spans="2:16" x14ac:dyDescent="0.2">
      <c r="B51" s="18"/>
      <c r="C51" s="18"/>
      <c r="D51" s="18"/>
      <c r="E51" s="18"/>
      <c r="F51" s="18"/>
      <c r="G51" s="18"/>
      <c r="H51" s="20"/>
      <c r="I51" s="18"/>
      <c r="J51" s="20"/>
      <c r="K51" s="20"/>
      <c r="L51" s="21"/>
      <c r="M51" s="21"/>
      <c r="N51" s="20"/>
      <c r="O51" s="20"/>
      <c r="P51" s="20"/>
    </row>
    <row r="52" spans="2:16" x14ac:dyDescent="0.2">
      <c r="B52" s="18"/>
      <c r="C52" s="18"/>
      <c r="D52" s="18"/>
      <c r="E52" s="18"/>
      <c r="F52" s="18"/>
      <c r="G52" s="18"/>
      <c r="H52" s="20"/>
      <c r="I52" s="18"/>
      <c r="J52" s="20"/>
      <c r="K52" s="20"/>
      <c r="L52" s="21"/>
      <c r="M52" s="21"/>
      <c r="N52" s="20"/>
      <c r="O52" s="20"/>
      <c r="P52" s="20"/>
    </row>
    <row r="53" spans="2:16" x14ac:dyDescent="0.2">
      <c r="B53" s="18"/>
      <c r="C53" s="18"/>
      <c r="D53" s="18"/>
      <c r="E53" s="18"/>
      <c r="F53" s="18"/>
      <c r="G53" s="18"/>
      <c r="H53" s="20"/>
      <c r="I53" s="18"/>
      <c r="J53" s="20"/>
      <c r="K53" s="20"/>
      <c r="L53" s="21"/>
      <c r="M53" s="21"/>
      <c r="N53" s="20"/>
      <c r="O53" s="20"/>
      <c r="P53" s="20"/>
    </row>
    <row r="54" spans="2:16" x14ac:dyDescent="0.2">
      <c r="B54" s="18"/>
      <c r="C54" s="18"/>
      <c r="D54" s="18"/>
      <c r="E54" s="18"/>
      <c r="F54" s="18"/>
      <c r="G54" s="18"/>
      <c r="H54" s="20"/>
      <c r="I54" s="18"/>
      <c r="J54" s="20"/>
      <c r="K54" s="20"/>
      <c r="L54" s="21"/>
      <c r="M54" s="21"/>
      <c r="N54" s="20"/>
      <c r="O54" s="20"/>
      <c r="P54" s="20"/>
    </row>
    <row r="55" spans="2:16" x14ac:dyDescent="0.2">
      <c r="B55" s="18"/>
      <c r="C55" s="18"/>
      <c r="D55" s="18"/>
      <c r="E55" s="18"/>
      <c r="F55" s="18"/>
      <c r="G55" s="18"/>
      <c r="H55" s="20"/>
      <c r="I55" s="18"/>
      <c r="J55" s="20"/>
      <c r="K55" s="20"/>
      <c r="L55" s="21"/>
      <c r="M55" s="21"/>
      <c r="N55" s="20"/>
      <c r="O55" s="20"/>
      <c r="P55" s="20"/>
    </row>
    <row r="56" spans="2:16" x14ac:dyDescent="0.2">
      <c r="B56" s="18"/>
      <c r="C56" s="18"/>
      <c r="D56" s="18"/>
      <c r="E56" s="18"/>
      <c r="F56" s="18"/>
      <c r="G56" s="18"/>
      <c r="H56" s="20"/>
      <c r="I56" s="18"/>
      <c r="J56" s="20"/>
      <c r="K56" s="20"/>
      <c r="L56" s="21"/>
      <c r="M56" s="21"/>
      <c r="N56" s="20"/>
      <c r="O56" s="20"/>
      <c r="P56" s="20"/>
    </row>
    <row r="57" spans="2:16" x14ac:dyDescent="0.2">
      <c r="B57" s="18"/>
      <c r="C57" s="18"/>
      <c r="D57" s="18"/>
      <c r="E57" s="18"/>
      <c r="F57" s="18"/>
      <c r="G57" s="18"/>
      <c r="H57" s="20"/>
      <c r="I57" s="18"/>
      <c r="J57" s="20"/>
      <c r="K57" s="20"/>
      <c r="L57" s="21"/>
      <c r="M57" s="21"/>
      <c r="N57" s="20"/>
      <c r="O57" s="20"/>
      <c r="P57" s="20"/>
    </row>
    <row r="58" spans="2:16" x14ac:dyDescent="0.2">
      <c r="B58" s="18"/>
      <c r="C58" s="18"/>
      <c r="D58" s="18"/>
      <c r="E58" s="18"/>
      <c r="F58" s="18"/>
      <c r="G58" s="18"/>
      <c r="H58" s="20"/>
      <c r="I58" s="18"/>
      <c r="J58" s="20"/>
      <c r="K58" s="20"/>
      <c r="L58" s="21"/>
      <c r="M58" s="21"/>
      <c r="N58" s="20"/>
      <c r="O58" s="20"/>
      <c r="P58" s="20"/>
    </row>
    <row r="59" spans="2:16" x14ac:dyDescent="0.2">
      <c r="B59" s="18"/>
      <c r="C59" s="18"/>
      <c r="D59" s="18"/>
      <c r="E59" s="18"/>
      <c r="F59" s="18"/>
      <c r="G59" s="18"/>
      <c r="H59" s="20"/>
      <c r="I59" s="18"/>
      <c r="J59" s="20"/>
      <c r="K59" s="20"/>
      <c r="L59" s="21"/>
      <c r="M59" s="21"/>
      <c r="N59" s="20"/>
      <c r="O59" s="20"/>
      <c r="P59" s="20"/>
    </row>
    <row r="60" spans="2:16" x14ac:dyDescent="0.2">
      <c r="B60" s="18"/>
      <c r="C60" s="18"/>
      <c r="D60" s="18"/>
      <c r="E60" s="18"/>
      <c r="F60" s="18"/>
      <c r="G60" s="18"/>
      <c r="H60" s="20"/>
      <c r="I60" s="18"/>
      <c r="J60" s="20"/>
      <c r="K60" s="20"/>
      <c r="L60" s="21"/>
      <c r="M60" s="21"/>
      <c r="N60" s="20"/>
      <c r="O60" s="20"/>
      <c r="P60" s="20"/>
    </row>
    <row r="61" spans="2:16" x14ac:dyDescent="0.2">
      <c r="B61" s="18"/>
      <c r="C61" s="18"/>
      <c r="D61" s="18"/>
      <c r="E61" s="18"/>
      <c r="F61" s="18"/>
      <c r="G61" s="18"/>
      <c r="H61" s="20"/>
      <c r="I61" s="18"/>
      <c r="J61" s="20"/>
      <c r="K61" s="20"/>
      <c r="L61" s="21"/>
      <c r="M61" s="21"/>
      <c r="N61" s="20"/>
      <c r="O61" s="20"/>
      <c r="P61" s="20"/>
    </row>
    <row r="62" spans="2:16" x14ac:dyDescent="0.2">
      <c r="B62" s="18"/>
      <c r="C62" s="18"/>
      <c r="D62" s="18"/>
      <c r="E62" s="18"/>
      <c r="F62" s="18"/>
      <c r="G62" s="18"/>
      <c r="H62" s="20"/>
      <c r="I62" s="18"/>
      <c r="J62" s="20"/>
      <c r="K62" s="20"/>
      <c r="L62" s="21"/>
      <c r="M62" s="21"/>
      <c r="N62" s="20"/>
      <c r="O62" s="20"/>
      <c r="P62" s="20"/>
    </row>
    <row r="63" spans="2:16" x14ac:dyDescent="0.2">
      <c r="B63" s="18"/>
      <c r="C63" s="18"/>
      <c r="D63" s="18"/>
      <c r="E63" s="18"/>
      <c r="F63" s="18"/>
      <c r="G63" s="18"/>
      <c r="H63" s="20"/>
      <c r="I63" s="18"/>
      <c r="J63" s="20"/>
      <c r="K63" s="20"/>
      <c r="L63" s="21"/>
      <c r="M63" s="21"/>
      <c r="N63" s="20"/>
      <c r="O63" s="20"/>
      <c r="P63" s="20"/>
    </row>
    <row r="64" spans="2:16" x14ac:dyDescent="0.2">
      <c r="B64" s="18"/>
      <c r="C64" s="18"/>
      <c r="D64" s="18"/>
      <c r="E64" s="18"/>
      <c r="F64" s="18"/>
      <c r="G64" s="18"/>
      <c r="H64" s="20"/>
      <c r="I64" s="18"/>
      <c r="J64" s="20"/>
      <c r="K64" s="20"/>
      <c r="L64" s="21"/>
      <c r="M64" s="21"/>
      <c r="N64" s="20"/>
      <c r="O64" s="20"/>
      <c r="P64" s="20"/>
    </row>
    <row r="65" spans="2:16" x14ac:dyDescent="0.2">
      <c r="B65" s="18"/>
      <c r="C65" s="18"/>
      <c r="D65" s="18"/>
      <c r="E65" s="18"/>
      <c r="F65" s="18"/>
      <c r="G65" s="18"/>
      <c r="H65" s="20"/>
      <c r="I65" s="18"/>
      <c r="J65" s="20"/>
      <c r="K65" s="20"/>
      <c r="L65" s="21"/>
      <c r="M65" s="21"/>
      <c r="N65" s="20"/>
      <c r="O65" s="20"/>
      <c r="P65" s="20"/>
    </row>
    <row r="66" spans="2:16" x14ac:dyDescent="0.2">
      <c r="B66" s="18"/>
      <c r="C66" s="18"/>
      <c r="D66" s="18"/>
      <c r="E66" s="18"/>
      <c r="F66" s="18"/>
      <c r="G66" s="18"/>
      <c r="H66" s="20"/>
      <c r="I66" s="18"/>
      <c r="J66" s="20"/>
      <c r="K66" s="20"/>
      <c r="L66" s="21"/>
      <c r="M66" s="21"/>
      <c r="N66" s="20"/>
      <c r="O66" s="20"/>
      <c r="P66" s="20"/>
    </row>
    <row r="67" spans="2:16" x14ac:dyDescent="0.2">
      <c r="B67" s="18"/>
      <c r="C67" s="18"/>
      <c r="D67" s="18"/>
      <c r="E67" s="18"/>
      <c r="F67" s="18"/>
      <c r="G67" s="18"/>
      <c r="H67" s="20"/>
      <c r="I67" s="18"/>
      <c r="J67" s="20"/>
      <c r="K67" s="20"/>
      <c r="L67" s="21"/>
      <c r="M67" s="21"/>
      <c r="N67" s="20"/>
      <c r="O67" s="20"/>
      <c r="P67" s="20"/>
    </row>
    <row r="68" spans="2:16" x14ac:dyDescent="0.2">
      <c r="B68" s="18"/>
      <c r="C68" s="18"/>
      <c r="D68" s="18"/>
      <c r="E68" s="18"/>
      <c r="F68" s="18"/>
      <c r="G68" s="18"/>
      <c r="H68" s="20"/>
      <c r="I68" s="18"/>
      <c r="J68" s="20"/>
      <c r="K68" s="20"/>
      <c r="L68" s="21"/>
      <c r="M68" s="21"/>
      <c r="N68" s="20"/>
      <c r="O68" s="20"/>
      <c r="P68" s="20"/>
    </row>
    <row r="69" spans="2:16" x14ac:dyDescent="0.2">
      <c r="B69" s="18"/>
      <c r="C69" s="18"/>
      <c r="D69" s="18"/>
      <c r="E69" s="18"/>
      <c r="F69" s="18"/>
      <c r="G69" s="18"/>
      <c r="H69" s="20"/>
      <c r="I69" s="18"/>
      <c r="J69" s="20"/>
      <c r="K69" s="20"/>
      <c r="L69" s="21"/>
      <c r="M69" s="21"/>
      <c r="N69" s="20"/>
      <c r="O69" s="20"/>
      <c r="P69" s="20"/>
    </row>
    <row r="70" spans="2:16" x14ac:dyDescent="0.2">
      <c r="B70" s="18"/>
      <c r="C70" s="18"/>
      <c r="D70" s="18"/>
      <c r="E70" s="18"/>
      <c r="F70" s="18"/>
      <c r="G70" s="18"/>
      <c r="H70" s="20"/>
      <c r="I70" s="18"/>
      <c r="J70" s="20"/>
      <c r="K70" s="20"/>
      <c r="L70" s="21"/>
      <c r="M70" s="21"/>
      <c r="N70" s="20"/>
      <c r="O70" s="20"/>
      <c r="P70" s="20"/>
    </row>
    <row r="71" spans="2:16" x14ac:dyDescent="0.2">
      <c r="B71" s="18"/>
      <c r="C71" s="18"/>
      <c r="D71" s="18"/>
      <c r="E71" s="18"/>
      <c r="F71" s="18"/>
      <c r="G71" s="18"/>
      <c r="H71" s="20"/>
      <c r="I71" s="18"/>
      <c r="J71" s="20"/>
      <c r="K71" s="20"/>
      <c r="L71" s="21"/>
      <c r="M71" s="21"/>
      <c r="N71" s="20"/>
      <c r="O71" s="20"/>
      <c r="P71" s="20"/>
    </row>
    <row r="72" spans="2:16" x14ac:dyDescent="0.2">
      <c r="B72" s="18"/>
      <c r="C72" s="18"/>
      <c r="D72" s="18"/>
      <c r="E72" s="18"/>
      <c r="F72" s="18"/>
      <c r="G72" s="18"/>
      <c r="H72" s="20"/>
      <c r="I72" s="18"/>
      <c r="J72" s="20"/>
      <c r="K72" s="20"/>
      <c r="L72" s="21"/>
      <c r="M72" s="21"/>
      <c r="N72" s="20"/>
      <c r="O72" s="20"/>
      <c r="P72" s="20"/>
    </row>
    <row r="73" spans="2:16" x14ac:dyDescent="0.2">
      <c r="B73" s="18"/>
      <c r="C73" s="18"/>
      <c r="D73" s="18"/>
      <c r="E73" s="18"/>
      <c r="F73" s="18"/>
      <c r="G73" s="18"/>
      <c r="H73" s="20"/>
      <c r="I73" s="18"/>
      <c r="J73" s="20"/>
      <c r="K73" s="20"/>
      <c r="L73" s="21"/>
      <c r="M73" s="21"/>
      <c r="N73" s="20"/>
      <c r="O73" s="20"/>
      <c r="P73" s="20"/>
    </row>
    <row r="74" spans="2:16" x14ac:dyDescent="0.2">
      <c r="B74" s="18"/>
      <c r="C74" s="18"/>
      <c r="D74" s="18"/>
      <c r="E74" s="18"/>
      <c r="F74" s="18"/>
      <c r="G74" s="18"/>
      <c r="H74" s="20"/>
      <c r="I74" s="18"/>
      <c r="J74" s="20"/>
      <c r="K74" s="20"/>
      <c r="L74" s="21"/>
      <c r="M74" s="21"/>
      <c r="N74" s="20"/>
      <c r="O74" s="20"/>
      <c r="P74" s="20"/>
    </row>
    <row r="75" spans="2:16" x14ac:dyDescent="0.2">
      <c r="B75" s="18"/>
      <c r="C75" s="18"/>
      <c r="D75" s="18"/>
      <c r="E75" s="18"/>
      <c r="F75" s="18"/>
      <c r="G75" s="18"/>
      <c r="H75" s="20"/>
      <c r="I75" s="18"/>
      <c r="J75" s="20"/>
      <c r="K75" s="20"/>
      <c r="L75" s="21"/>
      <c r="M75" s="21"/>
      <c r="N75" s="20"/>
      <c r="O75" s="20"/>
      <c r="P75" s="20"/>
    </row>
    <row r="76" spans="2:16" x14ac:dyDescent="0.2">
      <c r="B76" s="18"/>
      <c r="C76" s="18"/>
      <c r="D76" s="18"/>
      <c r="E76" s="18"/>
      <c r="F76" s="18"/>
      <c r="G76" s="18"/>
      <c r="H76" s="20"/>
      <c r="I76" s="18"/>
      <c r="J76" s="20"/>
      <c r="K76" s="20"/>
      <c r="L76" s="21"/>
      <c r="M76" s="21"/>
      <c r="N76" s="20"/>
      <c r="O76" s="20"/>
      <c r="P76" s="20"/>
    </row>
    <row r="77" spans="2:16" x14ac:dyDescent="0.2">
      <c r="B77" s="18"/>
      <c r="C77" s="18"/>
      <c r="D77" s="18"/>
      <c r="E77" s="18"/>
      <c r="F77" s="18"/>
      <c r="G77" s="18"/>
      <c r="H77" s="20"/>
      <c r="I77" s="18"/>
      <c r="J77" s="20"/>
      <c r="K77" s="20"/>
      <c r="L77" s="21"/>
      <c r="M77" s="21"/>
      <c r="N77" s="20"/>
      <c r="O77" s="20"/>
      <c r="P77" s="20"/>
    </row>
    <row r="78" spans="2:16" x14ac:dyDescent="0.2">
      <c r="B78" s="18"/>
      <c r="C78" s="18"/>
      <c r="D78" s="18"/>
      <c r="E78" s="18"/>
      <c r="F78" s="18"/>
      <c r="G78" s="18"/>
      <c r="H78" s="20"/>
      <c r="I78" s="18"/>
      <c r="J78" s="20"/>
      <c r="K78" s="20"/>
      <c r="L78" s="21"/>
      <c r="M78" s="21"/>
      <c r="N78" s="20"/>
      <c r="O78" s="20"/>
      <c r="P78" s="20"/>
    </row>
    <row r="79" spans="2:16" x14ac:dyDescent="0.2">
      <c r="B79" s="18"/>
      <c r="C79" s="18"/>
      <c r="D79" s="18"/>
      <c r="E79" s="18"/>
      <c r="F79" s="18"/>
      <c r="G79" s="18"/>
      <c r="H79" s="20"/>
      <c r="I79" s="18"/>
      <c r="J79" s="20"/>
      <c r="K79" s="20"/>
      <c r="L79" s="21"/>
      <c r="M79" s="21"/>
      <c r="N79" s="20"/>
      <c r="O79" s="20"/>
      <c r="P79" s="20"/>
    </row>
    <row r="80" spans="2:16" x14ac:dyDescent="0.2">
      <c r="B80" s="18"/>
      <c r="C80" s="18"/>
      <c r="D80" s="18"/>
      <c r="E80" s="18"/>
      <c r="F80" s="18"/>
      <c r="G80" s="18"/>
      <c r="H80" s="20"/>
      <c r="I80" s="18"/>
      <c r="J80" s="20"/>
      <c r="K80" s="20"/>
      <c r="L80" s="21"/>
      <c r="M80" s="21"/>
      <c r="N80" s="20"/>
      <c r="O80" s="20"/>
      <c r="P80" s="20"/>
    </row>
    <row r="81" spans="2:16" x14ac:dyDescent="0.2">
      <c r="B81" s="18"/>
      <c r="C81" s="18"/>
      <c r="D81" s="18"/>
      <c r="E81" s="18"/>
      <c r="F81" s="18"/>
      <c r="G81" s="18"/>
      <c r="H81" s="20"/>
      <c r="I81" s="18"/>
      <c r="J81" s="20"/>
      <c r="K81" s="20"/>
      <c r="L81" s="21"/>
      <c r="M81" s="21"/>
      <c r="N81" s="20"/>
      <c r="O81" s="20"/>
      <c r="P81" s="20"/>
    </row>
    <row r="82" spans="2:16" x14ac:dyDescent="0.2">
      <c r="B82" s="18"/>
      <c r="C82" s="18"/>
      <c r="D82" s="18"/>
      <c r="E82" s="18"/>
      <c r="F82" s="18"/>
      <c r="G82" s="18"/>
      <c r="H82" s="20"/>
      <c r="I82" s="18"/>
      <c r="J82" s="20"/>
      <c r="K82" s="20"/>
      <c r="L82" s="21"/>
      <c r="M82" s="21"/>
      <c r="N82" s="20"/>
      <c r="O82" s="20"/>
      <c r="P82" s="20"/>
    </row>
    <row r="83" spans="2:16" x14ac:dyDescent="0.2">
      <c r="B83" s="18"/>
      <c r="C83" s="18"/>
      <c r="D83" s="18"/>
      <c r="E83" s="18"/>
      <c r="F83" s="18"/>
      <c r="G83" s="18"/>
      <c r="H83" s="20"/>
      <c r="I83" s="18"/>
      <c r="J83" s="20"/>
      <c r="K83" s="20"/>
      <c r="L83" s="21"/>
      <c r="M83" s="21"/>
      <c r="N83" s="20"/>
      <c r="O83" s="20"/>
      <c r="P83" s="20"/>
    </row>
    <row r="84" spans="2:16" x14ac:dyDescent="0.2">
      <c r="B84" s="18"/>
      <c r="C84" s="18"/>
      <c r="D84" s="18"/>
      <c r="E84" s="18"/>
      <c r="F84" s="18"/>
      <c r="G84" s="18"/>
      <c r="H84" s="20"/>
      <c r="I84" s="18"/>
      <c r="J84" s="20"/>
      <c r="K84" s="20"/>
      <c r="L84" s="21"/>
      <c r="M84" s="21"/>
      <c r="N84" s="20"/>
      <c r="O84" s="20"/>
      <c r="P84" s="20"/>
    </row>
    <row r="85" spans="2:16" x14ac:dyDescent="0.2">
      <c r="B85" s="18"/>
      <c r="C85" s="18"/>
      <c r="D85" s="18"/>
      <c r="E85" s="18"/>
      <c r="F85" s="18"/>
      <c r="G85" s="18"/>
      <c r="H85" s="20"/>
      <c r="I85" s="18"/>
      <c r="J85" s="20"/>
      <c r="K85" s="20"/>
      <c r="L85" s="21"/>
      <c r="M85" s="21"/>
      <c r="N85" s="20"/>
      <c r="O85" s="20"/>
      <c r="P85" s="20"/>
    </row>
    <row r="86" spans="2:16" x14ac:dyDescent="0.2">
      <c r="B86" s="18"/>
      <c r="C86" s="18"/>
      <c r="D86" s="18"/>
      <c r="E86" s="18"/>
      <c r="F86" s="18"/>
      <c r="G86" s="18"/>
      <c r="H86" s="20"/>
      <c r="I86" s="18"/>
      <c r="J86" s="20"/>
      <c r="K86" s="20"/>
      <c r="L86" s="21"/>
      <c r="M86" s="21"/>
      <c r="N86" s="20"/>
      <c r="O86" s="20"/>
      <c r="P86" s="20"/>
    </row>
    <row r="87" spans="2:16" x14ac:dyDescent="0.2">
      <c r="B87" s="18"/>
      <c r="C87" s="18"/>
      <c r="D87" s="18"/>
      <c r="E87" s="18"/>
      <c r="F87" s="18"/>
      <c r="G87" s="18"/>
      <c r="H87" s="20"/>
      <c r="I87" s="18"/>
      <c r="J87" s="20"/>
      <c r="K87" s="20"/>
      <c r="L87" s="21"/>
      <c r="M87" s="21"/>
      <c r="N87" s="20"/>
      <c r="O87" s="20"/>
      <c r="P87" s="20"/>
    </row>
    <row r="88" spans="2:16" x14ac:dyDescent="0.2">
      <c r="B88" s="18"/>
      <c r="C88" s="18"/>
      <c r="D88" s="18"/>
      <c r="E88" s="18"/>
      <c r="F88" s="18"/>
      <c r="G88" s="18"/>
      <c r="H88" s="20"/>
      <c r="I88" s="18"/>
      <c r="J88" s="20"/>
      <c r="K88" s="20"/>
      <c r="L88" s="21"/>
      <c r="M88" s="21"/>
      <c r="N88" s="20"/>
      <c r="O88" s="20"/>
      <c r="P88" s="20"/>
    </row>
    <row r="89" spans="2:16" x14ac:dyDescent="0.2">
      <c r="B89" s="18"/>
      <c r="C89" s="18"/>
      <c r="D89" s="18"/>
      <c r="E89" s="18"/>
      <c r="F89" s="18"/>
      <c r="G89" s="18"/>
      <c r="H89" s="20"/>
      <c r="I89" s="18"/>
      <c r="J89" s="20"/>
      <c r="K89" s="20"/>
      <c r="L89" s="21"/>
      <c r="M89" s="21"/>
      <c r="N89" s="20"/>
      <c r="O89" s="20"/>
      <c r="P89" s="20"/>
    </row>
    <row r="90" spans="2:16" x14ac:dyDescent="0.2">
      <c r="B90" s="18"/>
      <c r="C90" s="18"/>
      <c r="D90" s="18"/>
      <c r="E90" s="18"/>
      <c r="F90" s="18"/>
      <c r="G90" s="18"/>
      <c r="H90" s="20"/>
      <c r="I90" s="18"/>
      <c r="J90" s="20"/>
      <c r="K90" s="20"/>
      <c r="L90" s="21"/>
      <c r="M90" s="21"/>
      <c r="N90" s="20"/>
      <c r="O90" s="20"/>
      <c r="P90" s="20"/>
    </row>
    <row r="91" spans="2:16" x14ac:dyDescent="0.2">
      <c r="B91" s="18"/>
      <c r="C91" s="18"/>
      <c r="D91" s="18"/>
      <c r="E91" s="18"/>
      <c r="F91" s="18"/>
      <c r="G91" s="18"/>
      <c r="H91" s="20"/>
      <c r="I91" s="18"/>
      <c r="J91" s="20"/>
      <c r="K91" s="20"/>
      <c r="L91" s="21"/>
      <c r="M91" s="21"/>
      <c r="N91" s="20"/>
      <c r="O91" s="20"/>
      <c r="P91" s="20"/>
    </row>
    <row r="92" spans="2:16" x14ac:dyDescent="0.2">
      <c r="B92" s="18"/>
      <c r="C92" s="18"/>
      <c r="D92" s="18"/>
      <c r="E92" s="18"/>
      <c r="F92" s="18"/>
      <c r="G92" s="18"/>
      <c r="H92" s="20"/>
      <c r="I92" s="18"/>
      <c r="J92" s="20"/>
      <c r="K92" s="20"/>
      <c r="L92" s="21"/>
      <c r="M92" s="21"/>
      <c r="N92" s="20"/>
      <c r="O92" s="20"/>
      <c r="P92" s="20"/>
    </row>
    <row r="93" spans="2:16" x14ac:dyDescent="0.2">
      <c r="B93" s="18"/>
      <c r="C93" s="18"/>
      <c r="D93" s="18"/>
      <c r="E93" s="18"/>
      <c r="F93" s="18"/>
      <c r="G93" s="18"/>
      <c r="H93" s="20"/>
      <c r="I93" s="18"/>
      <c r="J93" s="20"/>
      <c r="K93" s="20"/>
      <c r="L93" s="21"/>
      <c r="M93" s="21"/>
      <c r="N93" s="20"/>
      <c r="O93" s="20"/>
      <c r="P93" s="20"/>
    </row>
    <row r="94" spans="2:16" x14ac:dyDescent="0.2">
      <c r="B94" s="18"/>
      <c r="C94" s="18"/>
      <c r="D94" s="18"/>
      <c r="E94" s="18"/>
      <c r="F94" s="18"/>
      <c r="G94" s="18"/>
      <c r="H94" s="20"/>
      <c r="I94" s="18"/>
      <c r="J94" s="20"/>
      <c r="K94" s="20"/>
      <c r="L94" s="21"/>
      <c r="M94" s="21"/>
      <c r="N94" s="20"/>
      <c r="O94" s="20"/>
      <c r="P94" s="20"/>
    </row>
    <row r="95" spans="2:16" x14ac:dyDescent="0.2">
      <c r="B95" s="18"/>
      <c r="C95" s="18"/>
      <c r="D95" s="18"/>
      <c r="E95" s="18"/>
      <c r="F95" s="18"/>
      <c r="G95" s="18"/>
      <c r="H95" s="20"/>
      <c r="I95" s="18"/>
      <c r="J95" s="20"/>
      <c r="K95" s="20"/>
      <c r="L95" s="21"/>
      <c r="M95" s="21"/>
      <c r="N95" s="20"/>
      <c r="O95" s="20"/>
      <c r="P95" s="20"/>
    </row>
    <row r="96" spans="2:16" x14ac:dyDescent="0.2">
      <c r="B96" s="18"/>
      <c r="C96" s="18"/>
      <c r="D96" s="18"/>
      <c r="E96" s="18"/>
      <c r="F96" s="18"/>
      <c r="G96" s="18"/>
      <c r="H96" s="20"/>
      <c r="I96" s="18"/>
      <c r="J96" s="20"/>
      <c r="K96" s="20"/>
      <c r="L96" s="21"/>
      <c r="M96" s="21"/>
      <c r="N96" s="20"/>
      <c r="O96" s="20"/>
      <c r="P96" s="20"/>
    </row>
    <row r="97" spans="2:16" x14ac:dyDescent="0.2">
      <c r="B97" s="18"/>
      <c r="C97" s="18"/>
      <c r="D97" s="18"/>
      <c r="E97" s="18"/>
      <c r="F97" s="18"/>
      <c r="G97" s="18"/>
      <c r="H97" s="20"/>
      <c r="I97" s="18"/>
      <c r="J97" s="20"/>
      <c r="K97" s="20"/>
      <c r="L97" s="21"/>
      <c r="M97" s="21"/>
      <c r="N97" s="20"/>
      <c r="O97" s="20"/>
      <c r="P97" s="20"/>
    </row>
    <row r="98" spans="2:16" x14ac:dyDescent="0.2">
      <c r="B98" s="18"/>
      <c r="C98" s="18"/>
      <c r="D98" s="18"/>
      <c r="E98" s="18"/>
      <c r="F98" s="18"/>
      <c r="G98" s="18"/>
      <c r="H98" s="20"/>
      <c r="I98" s="18"/>
      <c r="J98" s="20"/>
      <c r="K98" s="20"/>
      <c r="L98" s="21"/>
      <c r="M98" s="21"/>
      <c r="N98" s="20"/>
      <c r="O98" s="20"/>
      <c r="P98" s="20"/>
    </row>
    <row r="99" spans="2:16" x14ac:dyDescent="0.2">
      <c r="B99" s="18"/>
      <c r="C99" s="18"/>
      <c r="D99" s="18"/>
      <c r="E99" s="18"/>
      <c r="F99" s="18"/>
      <c r="G99" s="18"/>
      <c r="H99" s="20"/>
      <c r="I99" s="18"/>
      <c r="J99" s="20"/>
      <c r="K99" s="20"/>
      <c r="L99" s="21"/>
      <c r="M99" s="21"/>
      <c r="N99" s="20"/>
      <c r="O99" s="20"/>
      <c r="P99" s="20"/>
    </row>
    <row r="100" spans="2:16" x14ac:dyDescent="0.2">
      <c r="B100" s="18"/>
      <c r="C100" s="18"/>
      <c r="D100" s="18"/>
      <c r="E100" s="18"/>
      <c r="F100" s="18"/>
      <c r="G100" s="18"/>
      <c r="H100" s="20"/>
      <c r="I100" s="18"/>
      <c r="J100" s="20"/>
      <c r="K100" s="20"/>
      <c r="L100" s="21"/>
      <c r="M100" s="21"/>
      <c r="N100" s="20"/>
      <c r="O100" s="20"/>
      <c r="P100" s="20"/>
    </row>
    <row r="101" spans="2:16" x14ac:dyDescent="0.2">
      <c r="B101" s="18"/>
      <c r="C101" s="18"/>
      <c r="D101" s="18"/>
      <c r="E101" s="18"/>
      <c r="F101" s="18"/>
      <c r="G101" s="18"/>
      <c r="H101" s="20"/>
      <c r="I101" s="18"/>
      <c r="J101" s="20"/>
      <c r="K101" s="20"/>
      <c r="L101" s="21"/>
      <c r="M101" s="21"/>
      <c r="N101" s="20"/>
      <c r="O101" s="20"/>
      <c r="P101" s="20"/>
    </row>
    <row r="102" spans="2:16" x14ac:dyDescent="0.2">
      <c r="B102" s="18"/>
      <c r="C102" s="18"/>
      <c r="D102" s="18"/>
      <c r="E102" s="18"/>
      <c r="F102" s="18"/>
      <c r="G102" s="18"/>
      <c r="H102" s="20"/>
      <c r="I102" s="18"/>
      <c r="J102" s="20"/>
      <c r="K102" s="20"/>
      <c r="L102" s="21"/>
      <c r="M102" s="21"/>
      <c r="N102" s="20"/>
      <c r="O102" s="20"/>
      <c r="P102" s="20"/>
    </row>
    <row r="103" spans="2:16" x14ac:dyDescent="0.2">
      <c r="B103" s="18"/>
      <c r="C103" s="18"/>
      <c r="D103" s="18"/>
      <c r="E103" s="18"/>
      <c r="F103" s="18"/>
      <c r="G103" s="18"/>
      <c r="H103" s="20"/>
      <c r="I103" s="18"/>
      <c r="J103" s="20"/>
      <c r="K103" s="20"/>
      <c r="L103" s="21"/>
      <c r="M103" s="21"/>
      <c r="N103" s="20"/>
      <c r="O103" s="20"/>
      <c r="P103" s="20"/>
    </row>
    <row r="104" spans="2:16" x14ac:dyDescent="0.2">
      <c r="B104" s="18"/>
      <c r="C104" s="18"/>
      <c r="D104" s="18"/>
      <c r="E104" s="18"/>
      <c r="F104" s="18"/>
      <c r="G104" s="18"/>
      <c r="H104" s="20"/>
      <c r="I104" s="18"/>
      <c r="J104" s="20"/>
      <c r="K104" s="20"/>
      <c r="L104" s="21"/>
      <c r="M104" s="21"/>
      <c r="N104" s="20"/>
      <c r="O104" s="20"/>
      <c r="P104" s="20"/>
    </row>
    <row r="105" spans="2:16" x14ac:dyDescent="0.2">
      <c r="B105" s="18"/>
      <c r="C105" s="18"/>
      <c r="D105" s="18"/>
      <c r="E105" s="18"/>
      <c r="F105" s="18"/>
      <c r="G105" s="18"/>
      <c r="H105" s="20"/>
      <c r="I105" s="18"/>
      <c r="J105" s="20"/>
      <c r="K105" s="20"/>
      <c r="L105" s="21"/>
      <c r="M105" s="21"/>
      <c r="N105" s="20"/>
      <c r="O105" s="20"/>
      <c r="P105" s="20"/>
    </row>
    <row r="106" spans="2:16" x14ac:dyDescent="0.2">
      <c r="B106" s="18"/>
      <c r="C106" s="18"/>
      <c r="D106" s="18"/>
      <c r="E106" s="18"/>
      <c r="F106" s="18"/>
      <c r="G106" s="18"/>
      <c r="H106" s="20"/>
      <c r="I106" s="18"/>
      <c r="J106" s="20"/>
      <c r="K106" s="20"/>
      <c r="L106" s="21"/>
      <c r="M106" s="21"/>
      <c r="N106" s="20"/>
      <c r="O106" s="20"/>
      <c r="P106" s="20"/>
    </row>
    <row r="107" spans="2:16" x14ac:dyDescent="0.2">
      <c r="B107" s="18"/>
      <c r="C107" s="18"/>
      <c r="D107" s="18"/>
      <c r="E107" s="18"/>
      <c r="F107" s="18"/>
      <c r="G107" s="18"/>
      <c r="H107" s="20"/>
      <c r="I107" s="18"/>
      <c r="J107" s="20"/>
      <c r="K107" s="20"/>
      <c r="L107" s="21"/>
      <c r="M107" s="21"/>
      <c r="N107" s="20"/>
      <c r="O107" s="20"/>
      <c r="P107" s="20"/>
    </row>
    <row r="108" spans="2:16" x14ac:dyDescent="0.2">
      <c r="B108" s="18"/>
      <c r="C108" s="18"/>
      <c r="D108" s="18"/>
      <c r="E108" s="18"/>
      <c r="F108" s="18"/>
      <c r="G108" s="18"/>
      <c r="H108" s="20"/>
      <c r="I108" s="18"/>
      <c r="J108" s="20"/>
      <c r="K108" s="20"/>
      <c r="L108" s="21"/>
      <c r="M108" s="21"/>
      <c r="N108" s="20"/>
      <c r="O108" s="20"/>
      <c r="P108" s="20"/>
    </row>
    <row r="109" spans="2:16" x14ac:dyDescent="0.2">
      <c r="B109" s="18"/>
      <c r="C109" s="18"/>
      <c r="D109" s="18"/>
      <c r="E109" s="18"/>
      <c r="F109" s="18"/>
      <c r="G109" s="18"/>
      <c r="H109" s="20"/>
      <c r="I109" s="18"/>
      <c r="J109" s="20"/>
      <c r="K109" s="20"/>
      <c r="L109" s="21"/>
      <c r="M109" s="21"/>
      <c r="N109" s="20"/>
      <c r="O109" s="20"/>
      <c r="P109" s="20"/>
    </row>
    <row r="110" spans="2:16" x14ac:dyDescent="0.2">
      <c r="B110" s="18"/>
      <c r="C110" s="18"/>
      <c r="D110" s="18"/>
      <c r="E110" s="18"/>
      <c r="F110" s="18"/>
      <c r="G110" s="18"/>
      <c r="H110" s="20"/>
      <c r="I110" s="18"/>
      <c r="J110" s="20"/>
      <c r="K110" s="20"/>
      <c r="L110" s="21"/>
      <c r="M110" s="21"/>
      <c r="N110" s="20"/>
      <c r="O110" s="20"/>
      <c r="P110" s="20"/>
    </row>
    <row r="111" spans="2:16" x14ac:dyDescent="0.2">
      <c r="B111" s="18"/>
      <c r="C111" s="18"/>
      <c r="D111" s="18"/>
      <c r="E111" s="18"/>
      <c r="F111" s="18"/>
      <c r="G111" s="18"/>
      <c r="H111" s="20"/>
      <c r="I111" s="18"/>
      <c r="J111" s="20"/>
      <c r="K111" s="20"/>
      <c r="L111" s="21"/>
      <c r="M111" s="21"/>
      <c r="N111" s="20"/>
      <c r="O111" s="20"/>
      <c r="P111" s="20"/>
    </row>
    <row r="112" spans="2:16" x14ac:dyDescent="0.2">
      <c r="B112" s="18"/>
      <c r="C112" s="18"/>
      <c r="D112" s="18"/>
      <c r="E112" s="18"/>
      <c r="F112" s="18"/>
      <c r="G112" s="18"/>
      <c r="H112" s="20"/>
      <c r="I112" s="18"/>
      <c r="J112" s="20"/>
      <c r="K112" s="20"/>
      <c r="L112" s="21"/>
      <c r="M112" s="21"/>
      <c r="N112" s="20"/>
      <c r="O112" s="20"/>
      <c r="P112" s="20"/>
    </row>
    <row r="113" spans="2:16" x14ac:dyDescent="0.2">
      <c r="B113" s="18"/>
      <c r="C113" s="18"/>
      <c r="D113" s="18"/>
      <c r="E113" s="18"/>
      <c r="F113" s="18"/>
      <c r="G113" s="18"/>
      <c r="H113" s="20"/>
      <c r="I113" s="18"/>
      <c r="J113" s="20"/>
      <c r="K113" s="20"/>
      <c r="L113" s="21"/>
      <c r="M113" s="21"/>
      <c r="N113" s="20"/>
      <c r="O113" s="20"/>
      <c r="P113" s="20"/>
    </row>
    <row r="114" spans="2:16" x14ac:dyDescent="0.2">
      <c r="B114" s="18"/>
      <c r="C114" s="18"/>
      <c r="D114" s="18"/>
      <c r="E114" s="18"/>
      <c r="F114" s="18"/>
      <c r="G114" s="18"/>
      <c r="H114" s="20"/>
      <c r="I114" s="18"/>
      <c r="J114" s="20"/>
      <c r="K114" s="20"/>
      <c r="L114" s="21"/>
      <c r="M114" s="21"/>
      <c r="N114" s="20"/>
      <c r="O114" s="20"/>
      <c r="P114" s="20"/>
    </row>
    <row r="115" spans="2:16" x14ac:dyDescent="0.2">
      <c r="B115" s="18"/>
      <c r="C115" s="18"/>
      <c r="D115" s="18"/>
      <c r="E115" s="18"/>
      <c r="F115" s="18"/>
      <c r="G115" s="18"/>
      <c r="H115" s="20"/>
      <c r="I115" s="18"/>
      <c r="J115" s="20"/>
      <c r="K115" s="20"/>
      <c r="L115" s="21"/>
      <c r="M115" s="21"/>
      <c r="N115" s="20"/>
      <c r="O115" s="20"/>
      <c r="P115" s="20"/>
    </row>
    <row r="116" spans="2:16" x14ac:dyDescent="0.2">
      <c r="B116" s="18"/>
      <c r="C116" s="18"/>
      <c r="D116" s="18"/>
      <c r="E116" s="18"/>
      <c r="F116" s="18"/>
      <c r="G116" s="18"/>
      <c r="H116" s="20"/>
      <c r="I116" s="18"/>
      <c r="J116" s="20"/>
      <c r="K116" s="20"/>
      <c r="L116" s="21"/>
      <c r="M116" s="21"/>
      <c r="N116" s="20"/>
      <c r="O116" s="20"/>
      <c r="P116" s="20"/>
    </row>
    <row r="117" spans="2:16" x14ac:dyDescent="0.2">
      <c r="B117" s="22"/>
      <c r="D117" s="22"/>
      <c r="E117" s="22"/>
      <c r="F117" s="22"/>
      <c r="G117" s="22"/>
      <c r="I117" s="22"/>
    </row>
    <row r="118" spans="2:16" x14ac:dyDescent="0.2">
      <c r="B118" s="22"/>
      <c r="D118" s="22"/>
      <c r="E118" s="22"/>
      <c r="F118" s="22"/>
      <c r="G118" s="22"/>
      <c r="I118" s="22"/>
    </row>
    <row r="119" spans="2:16" x14ac:dyDescent="0.2">
      <c r="B119" s="22"/>
      <c r="D119" s="22"/>
      <c r="E119" s="22"/>
      <c r="F119" s="22"/>
      <c r="G119" s="22"/>
      <c r="I119" s="22"/>
    </row>
    <row r="120" spans="2:16" x14ac:dyDescent="0.2">
      <c r="B120" s="22"/>
      <c r="D120" s="22"/>
      <c r="E120" s="22"/>
      <c r="F120" s="22"/>
      <c r="G120" s="22"/>
      <c r="I120" s="22"/>
    </row>
    <row r="121" spans="2:16" x14ac:dyDescent="0.2">
      <c r="B121" s="22"/>
      <c r="D121" s="22"/>
      <c r="E121" s="22"/>
      <c r="F121" s="22"/>
      <c r="G121" s="22"/>
      <c r="I121" s="22"/>
    </row>
    <row r="122" spans="2:16" x14ac:dyDescent="0.2">
      <c r="B122" s="22"/>
      <c r="D122" s="22"/>
      <c r="E122" s="22"/>
      <c r="F122" s="22"/>
      <c r="G122" s="22"/>
      <c r="I122" s="22"/>
    </row>
    <row r="123" spans="2:16" x14ac:dyDescent="0.2">
      <c r="B123" s="22"/>
      <c r="D123" s="22"/>
      <c r="E123" s="22"/>
      <c r="F123" s="22"/>
      <c r="G123" s="22"/>
      <c r="I123" s="22"/>
    </row>
    <row r="124" spans="2:16" x14ac:dyDescent="0.2">
      <c r="B124" s="22"/>
      <c r="D124" s="22"/>
      <c r="E124" s="22"/>
      <c r="F124" s="22"/>
      <c r="G124" s="22"/>
      <c r="I124" s="22"/>
    </row>
  </sheetData>
  <mergeCells count="18">
    <mergeCell ref="Q9:Q11"/>
    <mergeCell ref="C10:D10"/>
    <mergeCell ref="E10:E11"/>
    <mergeCell ref="F10:F11"/>
    <mergeCell ref="H10:I10"/>
    <mergeCell ref="J10:J11"/>
    <mergeCell ref="K10:L10"/>
    <mergeCell ref="O10:O11"/>
    <mergeCell ref="P10:P11"/>
    <mergeCell ref="A6:P6"/>
    <mergeCell ref="A9:A11"/>
    <mergeCell ref="B9:B11"/>
    <mergeCell ref="C9:F9"/>
    <mergeCell ref="G9:G11"/>
    <mergeCell ref="H9:L9"/>
    <mergeCell ref="M9:M11"/>
    <mergeCell ref="N9:N11"/>
    <mergeCell ref="O9:P9"/>
  </mergeCells>
  <phoneticPr fontId="11" type="noConversion"/>
  <pageMargins left="0" right="0" top="0.82677165354330717" bottom="0.78740157480314965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2024-09-27T10:37:44Z</dcterms:modified>
</cp:coreProperties>
</file>